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75" activeTab="0"/>
  </bookViews>
  <sheets>
    <sheet name="①ApplicationForm（Sample）" sheetId="1" r:id="rId1"/>
    <sheet name="①ApplicationForm" sheetId="2" r:id="rId2"/>
    <sheet name="②Calculation" sheetId="3" r:id="rId3"/>
    <sheet name="③Purpose" sheetId="4" r:id="rId4"/>
    <sheet name="④Study.Research" sheetId="5" r:id="rId5"/>
    <sheet name="⑤ExtraActivity" sheetId="6" r:id="rId6"/>
  </sheets>
  <definedNames>
    <definedName name="_xlnm.Print_Area" localSheetId="1">'①ApplicationForm'!$A$1:$Z$46</definedName>
    <definedName name="_xlnm.Print_Area" localSheetId="0">'①ApplicationForm（Sample）'!$A$1:$Z$46</definedName>
    <definedName name="_xlnm.Print_Area" localSheetId="2">'②Calculation'!$A$1:$F$33</definedName>
    <definedName name="_xlnm.Print_Area" localSheetId="3">'③Purpose'!$A$1:$D$23</definedName>
    <definedName name="_xlnm.Print_Area" localSheetId="4">'④Study.Research'!$A$1:$E$23</definedName>
    <definedName name="_xlnm.Print_Area" localSheetId="5">'⑤ExtraActivity'!$A$1:$E$19</definedName>
  </definedNames>
  <calcPr fullCalcOnLoad="1"/>
</workbook>
</file>

<file path=xl/sharedStrings.xml><?xml version="1.0" encoding="utf-8"?>
<sst xmlns="http://schemas.openxmlformats.org/spreadsheetml/2006/main" count="455" uniqueCount="235">
  <si>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</si>
  <si>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</si>
  <si>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r>
      <rPr>
        <sz val="10"/>
        <color indexed="8"/>
        <rFont val="ＭＳ Ｐ明朝"/>
        <family val="1"/>
      </rPr>
      <t>日</t>
    </r>
  </si>
  <si>
    <t>IELTS</t>
  </si>
  <si>
    <t>TOEFL iBT</t>
  </si>
  <si>
    <t>TOEFL PBT/ITP</t>
  </si>
  <si>
    <r>
      <rPr>
        <sz val="10"/>
        <color indexed="8"/>
        <rFont val="ＭＳ Ｐ明朝"/>
        <family val="1"/>
      </rPr>
      <t>月</t>
    </r>
  </si>
  <si>
    <t>/ 4.0</t>
  </si>
  <si>
    <r>
      <rPr>
        <sz val="10"/>
        <rFont val="ＭＳ Ｐ明朝"/>
        <family val="1"/>
      </rPr>
      <t>月</t>
    </r>
  </si>
  <si>
    <t>C</t>
  </si>
  <si>
    <t>B</t>
  </si>
  <si>
    <t>A</t>
  </si>
  <si>
    <t>AA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</si>
  <si>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 xml:space="preserve"> 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</si>
  <si>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</si>
  <si>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</si>
  <si>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t>L:</t>
  </si>
  <si>
    <t xml:space="preserve">W: </t>
  </si>
  <si>
    <t xml:space="preserve">S: </t>
  </si>
  <si>
    <t xml:space="preserve">L: </t>
  </si>
  <si>
    <t>1 / 5</t>
  </si>
  <si>
    <t>2 / 5</t>
  </si>
  <si>
    <t>3 / 5</t>
  </si>
  <si>
    <t>4 / 5</t>
  </si>
  <si>
    <t>5 / 5</t>
  </si>
  <si>
    <r>
      <rPr>
        <sz val="10"/>
        <rFont val="ＭＳ Ｐ明朝"/>
        <family val="1"/>
      </rPr>
      <t>年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</si>
  <si>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</si>
  <si>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日</t>
    </r>
  </si>
  <si>
    <r>
      <rPr>
        <sz val="12"/>
        <rFont val="ＭＳ Ｐ明朝"/>
        <family val="1"/>
      </rPr>
      <t>□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</si>
  <si>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</si>
  <si>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年</t>
    </r>
  </si>
  <si>
    <t>Extracurricular Activity Plan</t>
  </si>
  <si>
    <t>in language of instruction of the university of your choice</t>
  </si>
  <si>
    <t>Name</t>
  </si>
  <si>
    <t>Student ID No</t>
  </si>
  <si>
    <t>Date of Birth</t>
  </si>
  <si>
    <t>Sex</t>
  </si>
  <si>
    <t>Female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</si>
  <si>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R=Reading/L=Listening/SW=Structure &amp; Written Expression/S=Speaking/W=Writing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</si>
  <si>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～</t>
    </r>
  </si>
  <si>
    <t>Mobile :</t>
  </si>
  <si>
    <t>PC :</t>
  </si>
  <si>
    <t>Lab :</t>
  </si>
  <si>
    <t>Home :</t>
  </si>
  <si>
    <t>Tel</t>
  </si>
  <si>
    <t>Email</t>
  </si>
  <si>
    <t>School/Major</t>
  </si>
  <si>
    <t>University/Institution</t>
  </si>
  <si>
    <t>Country</t>
  </si>
  <si>
    <t>Test</t>
  </si>
  <si>
    <t xml:space="preserve">Explain concretely what you wish to do as extracurricular activities while studying abroad. </t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</si>
  <si>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Joining a club activitiy</t>
    </r>
  </si>
  <si>
    <r>
      <rPr>
        <sz val="8"/>
        <color indexed="8"/>
        <rFont val="ＭＳ Ｐ明朝"/>
        <family val="1"/>
      </rPr>
      <t>◇</t>
    </r>
    <r>
      <rPr>
        <sz val="8"/>
        <color indexed="8"/>
        <rFont val="Times New Roman"/>
        <family val="1"/>
      </rPr>
      <t xml:space="preserve"> Internships</t>
    </r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</si>
  <si>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Taking part in volunteer work</t>
    </r>
  </si>
  <si>
    <r>
      <rPr>
        <sz val="8"/>
        <color indexed="8"/>
        <rFont val="ＭＳ Ｐ明朝"/>
        <family val="1"/>
      </rPr>
      <t>◇</t>
    </r>
    <r>
      <rPr>
        <sz val="8"/>
        <color indexed="8"/>
        <rFont val="Times New Roman"/>
        <family val="1"/>
      </rPr>
      <t xml:space="preserve"> Other activities (such as, planning events to broaden your social network, etc.)</t>
    </r>
  </si>
  <si>
    <t>Write in a single space.
To start a new line, press Alt+Enter.
Make sure to see print preview and confirm that all letters are shown in the box when printed out.</t>
  </si>
  <si>
    <t>Choice of the language are not subject of evaluation.</t>
  </si>
  <si>
    <t>Statement of Purpose</t>
  </si>
  <si>
    <t>in Japanese or English</t>
  </si>
  <si>
    <t xml:space="preserve">Explain concretely the reason you are applying for this student exchange program and the purpose of studying abroad. </t>
  </si>
  <si>
    <t>Write specifically and clearly, particularly focusing on the following points:</t>
  </si>
  <si>
    <t>The length of the essay vary depending on your purpose. If your purpose is: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</si>
  <si>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B:  same for 2 of the 3 preferred universities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</si>
  <si>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A:  same for all 3 preferred universities</t>
    </r>
    <r>
      <rPr>
        <sz val="8"/>
        <color indexed="8"/>
        <rFont val="ＭＳ Ｐ明朝"/>
        <family val="1"/>
      </rPr>
      <t>　　　　　　　　　　　　　　　　　　　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</si>
  <si>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C:  different for each of the 3 preferred universities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</si>
  <si>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>Reason you wish to study abroad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</si>
  <si>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What you wish to achieve through the student exchange program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</si>
  <si>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>Reason you chose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</si>
  <si>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Current efforts to prepare for studying abroad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</si>
  <si>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750 to 1,000 words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</si>
  <si>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to 750 words for the 1st and 2nd and 250 words for the 3rd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</si>
  <si>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words for the 1st and 250 words each for the other two</t>
    </r>
  </si>
  <si>
    <r>
      <t xml:space="preserve">750 to 1000 words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1,500 to 2,000 characters in Japanese</t>
    </r>
  </si>
  <si>
    <r>
      <t xml:space="preserve">500 to 750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1,000 to 1,500 characters in Japanese</t>
    </r>
  </si>
  <si>
    <r>
      <t xml:space="preserve">250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500 characters in Japanese</t>
    </r>
  </si>
  <si>
    <t>If in Japanese:</t>
  </si>
  <si>
    <t>Study/Research Plan while Studying Abroad</t>
  </si>
  <si>
    <r>
      <rPr>
        <sz val="10"/>
        <color indexed="8"/>
        <rFont val="ＭＳ Ｐ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</si>
  <si>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 xml:space="preserve"> What you wish to study during the exchange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</si>
  <si>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 xml:space="preserve"> Courses/subjects you wish to take during the exchange</t>
    </r>
  </si>
  <si>
    <t>Explain your study/research plan based on your purpose for studying abroad.</t>
  </si>
  <si>
    <t>Describe your plan concretely and clearly, particularly focusing on the following points</t>
  </si>
  <si>
    <t>The length of the essay vary depending on your study/research plan. If your plan is:</t>
  </si>
  <si>
    <t>Student ID No</t>
  </si>
  <si>
    <t>Name</t>
  </si>
  <si>
    <t>Year</t>
  </si>
  <si>
    <t>[How to calculate your GPA]</t>
  </si>
  <si>
    <t>Grade</t>
  </si>
  <si>
    <t>Enter the numbers in yellow cells and the result will be calculated automatically.</t>
  </si>
  <si>
    <t>Total</t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</si>
  <si>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 xml:space="preserve">All academic records from your 1st year of undergraduate program should be included in the calculation. </t>
    </r>
  </si>
  <si>
    <r>
      <rPr>
        <sz val="11"/>
        <rFont val="ＭＳ Ｐ明朝"/>
        <family val="1"/>
      </rPr>
      <t xml:space="preserve">①
</t>
    </r>
    <r>
      <rPr>
        <sz val="11"/>
        <rFont val="Times New Roman"/>
        <family val="1"/>
      </rPr>
      <t>Grade Point</t>
    </r>
  </si>
  <si>
    <r>
      <rPr>
        <sz val="11"/>
        <rFont val="ＭＳ Ｐ明朝"/>
        <family val="1"/>
      </rPr>
      <t xml:space="preserve">②
</t>
    </r>
    <r>
      <rPr>
        <sz val="11"/>
        <rFont val="Times New Roman"/>
        <family val="1"/>
      </rPr>
      <t>Total Units per Grade</t>
    </r>
  </si>
  <si>
    <r>
      <rPr>
        <sz val="14"/>
        <rFont val="ＭＳ Ｐ明朝"/>
        <family val="1"/>
      </rPr>
      <t>→</t>
    </r>
  </si>
  <si>
    <r>
      <rPr>
        <sz val="11"/>
        <rFont val="ＭＳ Ｐ明朝"/>
        <family val="1"/>
      </rPr>
      <t>④</t>
    </r>
    <r>
      <rPr>
        <sz val="11"/>
        <rFont val="Times New Roman"/>
        <family val="1"/>
      </rPr>
      <t xml:space="preserve">GPA
</t>
    </r>
    <r>
      <rPr>
        <sz val="11"/>
        <rFont val="ＭＳ Ｐ明朝"/>
        <family val="1"/>
      </rPr>
      <t>（③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②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</si>
  <si>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>【</t>
    </r>
    <r>
      <rPr>
        <sz val="11"/>
        <rFont val="Times New Roman"/>
        <family val="1"/>
      </rPr>
      <t>Example</t>
    </r>
    <r>
      <rPr>
        <sz val="11"/>
        <rFont val="ＭＳ Ｐ明朝"/>
        <family val="1"/>
      </rPr>
      <t>】</t>
    </r>
  </si>
  <si>
    <r>
      <rPr>
        <sz val="12"/>
        <rFont val="ＭＳ Ｐ明朝"/>
        <family val="1"/>
      </rPr>
      <t>→</t>
    </r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</si>
  <si>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Round off the 2nd decimal point.</t>
    </r>
  </si>
  <si>
    <r>
      <rPr>
        <b/>
        <u val="single"/>
        <sz val="10"/>
        <rFont val="Times New Roman"/>
        <family val="1"/>
      </rPr>
      <t>Enter the sum of credits per grade</t>
    </r>
    <r>
      <rPr>
        <sz val="10"/>
        <rFont val="Times New Roman"/>
        <family val="1"/>
      </rPr>
      <t xml:space="preserve"> on your academic transcript(s) to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Total Units per Grade" in the chart below.</t>
    </r>
  </si>
  <si>
    <t xml:space="preserve"> Student Exchange Program Application Form</t>
  </si>
  <si>
    <r>
      <t>Automatically reflected from Sheet "</t>
    </r>
    <r>
      <rPr>
        <sz val="11"/>
        <rFont val="ＭＳ Ｐ明朝"/>
        <family val="1"/>
      </rPr>
      <t>①</t>
    </r>
    <r>
      <rPr>
        <sz val="11"/>
        <rFont val="Times New Roman"/>
        <family val="1"/>
      </rPr>
      <t>ApplicationForm."</t>
    </r>
  </si>
  <si>
    <t>Engineering</t>
  </si>
  <si>
    <t>Life Sciences</t>
  </si>
  <si>
    <t>Environmental Studies</t>
  </si>
  <si>
    <r>
      <rPr>
        <sz val="10"/>
        <rFont val="ＭＳ Ｐ明朝"/>
        <family val="1"/>
      </rPr>
      <t>）</t>
    </r>
  </si>
  <si>
    <t>Test Date (YYYY/MM/DD)</t>
  </si>
  <si>
    <t>Score</t>
  </si>
  <si>
    <t>TOEIC scores are NOT accepted.</t>
  </si>
  <si>
    <t>GPA</t>
  </si>
  <si>
    <t>Nationality</t>
  </si>
  <si>
    <t>Year</t>
  </si>
  <si>
    <t>Contact Information</t>
  </si>
  <si>
    <t>Score (Component) / Note</t>
  </si>
  <si>
    <t>In case of 1st Preferred Univeistity:</t>
  </si>
  <si>
    <t xml:space="preserve">to </t>
  </si>
  <si>
    <t>for  about</t>
  </si>
  <si>
    <t>months</t>
  </si>
  <si>
    <t>Yes</t>
  </si>
  <si>
    <t>No</t>
  </si>
  <si>
    <t>University-level</t>
  </si>
  <si>
    <t>Department-level</t>
  </si>
  <si>
    <t>If I get passed for both, I will choose:</t>
  </si>
  <si>
    <t>Yes, once</t>
  </si>
  <si>
    <t>Advisor</t>
  </si>
  <si>
    <t>Study Abroad Counceilng
 (Lastest Two)</t>
  </si>
  <si>
    <r>
      <t xml:space="preserve"> </t>
    </r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If choose "YES," answer the questions.</t>
    </r>
  </si>
  <si>
    <r>
      <t>University Name</t>
    </r>
    <r>
      <rPr>
        <sz val="10"/>
        <rFont val="ＭＳ Ｐ明朝"/>
        <family val="1"/>
      </rPr>
      <t>：</t>
    </r>
  </si>
  <si>
    <t>Date (YYYY/MM/DD)</t>
  </si>
  <si>
    <t>If you have had Global Learning Center's study abroad counseling upon this application, please specify.</t>
  </si>
  <si>
    <t>Period (YYYY/MM)</t>
  </si>
  <si>
    <t>Participation in Academic/ Vocational Programs Abroad</t>
  </si>
  <si>
    <t>Undergraduate 1st year</t>
  </si>
  <si>
    <t>Undergraduate 2nd year</t>
  </si>
  <si>
    <t>Undergraduate 3rd year</t>
  </si>
  <si>
    <t>Undergraduate 4th year</t>
  </si>
  <si>
    <t>Undergraduate 5th year</t>
  </si>
  <si>
    <t>Undergraduate 6th year</t>
  </si>
  <si>
    <t>Graduate Master 2nd year</t>
  </si>
  <si>
    <t>Graduate Master 2nd year</t>
  </si>
  <si>
    <t>Graduate Master 1st year</t>
  </si>
  <si>
    <t>Graduate Doctor 1st year</t>
  </si>
  <si>
    <t>Graduate Doctor 2nd year</t>
  </si>
  <si>
    <t>Graduate Doctor 3rd year</t>
  </si>
  <si>
    <t>Language Competency</t>
  </si>
  <si>
    <t>Check the website and fill in the period that corresponds with the academic calendar.</t>
  </si>
  <si>
    <t>University of California
1. Los Angeles, 2. Irvine, 3. Berkeley</t>
  </si>
  <si>
    <t>Tsinghua University</t>
  </si>
  <si>
    <t>USA</t>
  </si>
  <si>
    <t>China</t>
  </si>
  <si>
    <t>Yes, twice or more</t>
  </si>
  <si>
    <t>Answer about the programs you have participated after admission to the university.</t>
  </si>
  <si>
    <t>If you have taken TOEFL and/or IELTS, provide scores for each section as well as overall score.</t>
  </si>
  <si>
    <t>Fill in the email address you use daily basis.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</si>
  <si>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Lab Name :</t>
    </r>
  </si>
  <si>
    <r>
      <t>Programs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Lastest Two</t>
    </r>
    <r>
      <rPr>
        <sz val="10"/>
        <rFont val="ＭＳ Ｐ明朝"/>
        <family val="1"/>
      </rPr>
      <t>）　※</t>
    </r>
    <r>
      <rPr>
        <sz val="10"/>
        <rFont val="Times New Roman"/>
        <family val="1"/>
      </rPr>
      <t>If you answered "Yes" above</t>
    </r>
  </si>
  <si>
    <t>Tohoku, Taro</t>
  </si>
  <si>
    <t>☑</t>
  </si>
  <si>
    <t>Biomedical Enineering</t>
  </si>
  <si>
    <t>Information Sciences</t>
  </si>
  <si>
    <t>International Cultural Studies</t>
  </si>
  <si>
    <t>Agricultural Science</t>
  </si>
  <si>
    <t>Engineering</t>
  </si>
  <si>
    <t>Education</t>
  </si>
  <si>
    <t>Law</t>
  </si>
  <si>
    <t>Economics and Managgement</t>
  </si>
  <si>
    <t>Science</t>
  </si>
  <si>
    <t>Medicine</t>
  </si>
  <si>
    <t>Dentistry</t>
  </si>
  <si>
    <t>Pharmaceutical Sciences</t>
  </si>
  <si>
    <t>Arts and Letters</t>
  </si>
  <si>
    <t>Do NOT Delete!</t>
  </si>
  <si>
    <t>Japanese</t>
  </si>
  <si>
    <t>B0CD1234</t>
  </si>
  <si>
    <t>Intended Period</t>
  </si>
  <si>
    <t>xxxxxx@xxxxxx.ne.jp</t>
  </si>
  <si>
    <t>xxxxxx@dc.tohoku.ac.jp, xxxxx@gmail.com</t>
  </si>
  <si>
    <t>090-1234-5678</t>
  </si>
  <si>
    <t>022-795-XXXX</t>
  </si>
  <si>
    <t>Global Lab.</t>
  </si>
  <si>
    <t>HSK</t>
  </si>
  <si>
    <t>R:</t>
  </si>
  <si>
    <t xml:space="preserve">  SW:  </t>
  </si>
  <si>
    <t>XXXX University, USA</t>
  </si>
  <si>
    <r>
      <rPr>
        <sz val="10"/>
        <color indexed="8"/>
        <rFont val="ＭＳ Ｐ明朝"/>
        <family val="1"/>
      </rPr>
      <t>～</t>
    </r>
  </si>
  <si>
    <t>Summer 2016 SAP</t>
  </si>
  <si>
    <t>SUEMATSU Kazuko</t>
  </si>
  <si>
    <t>Preferred Universities
(in order of preference)</t>
  </si>
  <si>
    <r>
      <t xml:space="preserve">Level 2 </t>
    </r>
  </si>
  <si>
    <r>
      <t>Automatically reflected from Sheet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Calculation."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</si>
  <si>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Year&gt; 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</si>
  <si>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School&gt; </t>
    </r>
  </si>
  <si>
    <r>
      <rPr>
        <sz val="11"/>
        <color indexed="10"/>
        <rFont val="ＭＳ Ｐ明朝"/>
        <family val="1"/>
      </rPr>
      <t>トウホク　タロウ</t>
    </r>
  </si>
  <si>
    <t>Do/will you also apply for department-level student exchange program?</t>
  </si>
  <si>
    <t>Department-level Exchange Program</t>
  </si>
  <si>
    <t>Institution (Upper) / Program (Lower)</t>
  </si>
  <si>
    <t>International/
Intercultural Exchange</t>
  </si>
  <si>
    <r>
      <rPr>
        <sz val="11"/>
        <rFont val="ＭＳ Ｐ明朝"/>
        <family val="1"/>
      </rPr>
      <t xml:space="preserve">③
</t>
    </r>
    <r>
      <rPr>
        <sz val="11"/>
        <rFont val="Times New Roman"/>
        <family val="1"/>
      </rPr>
      <t>Point×Units</t>
    </r>
    <r>
      <rPr>
        <sz val="11"/>
        <rFont val="ＭＳ Ｐ明朝"/>
        <family val="1"/>
      </rPr>
      <t>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②）</t>
    </r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</si>
  <si>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>Grades that are not measured on a scale (AA-C), such as "Pass" or "Fail" are not factored in to your GPA.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</si>
  <si>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Relevance of your study at Tohoku University and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</si>
  <si>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Study and career plan after the exchange</t>
    </r>
  </si>
  <si>
    <r>
      <rPr>
        <sz val="8"/>
        <color indexed="8"/>
        <rFont val="ＭＳ Ｐ明朝"/>
        <family val="1"/>
      </rPr>
      <t>※</t>
    </r>
    <r>
      <rPr>
        <sz val="8"/>
        <color indexed="8"/>
        <rFont val="Times New Roman"/>
        <family val="1"/>
      </rPr>
      <t>450-500 words if in English or fill in more than 80% of the box if in a language other than English.</t>
    </r>
  </si>
  <si>
    <t>School</t>
  </si>
  <si>
    <t>Department</t>
  </si>
  <si>
    <t>Electric Engineering</t>
  </si>
  <si>
    <t>Male</t>
  </si>
  <si>
    <t>Fill in home phone number if you have a phone in your room. Otherwise, leave it blank.</t>
  </si>
  <si>
    <t>USA</t>
  </si>
  <si>
    <t>University of Hawaii at Manoa</t>
  </si>
  <si>
    <t>KASUKABE Yoshitaka</t>
  </si>
  <si>
    <r>
      <rPr>
        <b/>
        <sz val="16"/>
        <color indexed="9"/>
        <rFont val="ＭＳ Ｐ明朝"/>
        <family val="1"/>
      </rPr>
      <t>　</t>
    </r>
    <r>
      <rPr>
        <b/>
        <sz val="16"/>
        <color indexed="9"/>
        <rFont val="Times New Roman"/>
        <family val="1"/>
      </rPr>
      <t>GPA C</t>
    </r>
    <r>
      <rPr>
        <b/>
        <sz val="16"/>
        <color indexed="9"/>
        <rFont val="Times New Roman"/>
        <family val="1"/>
      </rPr>
      <t>a</t>
    </r>
    <r>
      <rPr>
        <b/>
        <sz val="16"/>
        <color indexed="9"/>
        <rFont val="Times New Roman"/>
        <family val="1"/>
      </rPr>
      <t>lculation Sheet (4.0)</t>
    </r>
  </si>
  <si>
    <t>School / Major</t>
  </si>
  <si>
    <t>UK</t>
  </si>
  <si>
    <t>N/A</t>
  </si>
  <si>
    <t>N/A</t>
  </si>
  <si>
    <t>The University of Sheffield</t>
  </si>
  <si>
    <t>The University of York</t>
  </si>
  <si>
    <t>In case you are planning  or going to apply for a Department-level pertner university, write the university name.</t>
  </si>
  <si>
    <t>I give priority up to #</t>
  </si>
  <si>
    <t>You don’t have to state about the 4th and 5th preferd university.</t>
  </si>
  <si>
    <t>If you choose University-level, write a number which  you give priority to University-level partner university up to against Department-level partner university.</t>
  </si>
  <si>
    <t>Mechanical Engineering</t>
  </si>
  <si>
    <t>Electronics Engineering</t>
  </si>
  <si>
    <t xml:space="preserve">Provide name,date, and score of the tests you hava other than above mentioned tests. </t>
  </si>
  <si>
    <t xml:space="preserve">Provide name,date, and score of the tests you hava other than above mentioned tests. </t>
  </si>
  <si>
    <t>Order</t>
  </si>
  <si>
    <t>In case you are planning  or going to apply  for a Department-level pertner university, choose one of them which you give priority to</t>
  </si>
  <si>
    <t>In case you are planning  or going to apply  for a Department-level pertner university, choose one of them which you give priority to.</t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</si>
  <si>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</si>
  <si>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</si>
  <si>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T</t>
    </r>
    <r>
      <rPr>
        <sz val="10"/>
        <rFont val="ＭＳ Ｐ明朝"/>
        <family val="1"/>
      </rPr>
      <t xml:space="preserve">his </t>
    </r>
    <r>
      <rPr>
        <sz val="10"/>
        <rFont val="Times New Roman"/>
        <family val="1"/>
      </rPr>
      <t xml:space="preserve"> example means that 'If I get passed all my preferred top three University-level, up to the University of Sheffield, I prefer University-level. However even though  I get passed the University of York which is 4th preference, I will choose XXXX University, USA which is Department-level university ' </t>
    </r>
  </si>
  <si>
    <r>
      <rPr>
        <sz val="8"/>
        <rFont val="ＭＳ Ｐ明朝"/>
        <family val="1"/>
      </rPr>
      <t>※</t>
    </r>
    <r>
      <rPr>
        <sz val="8"/>
        <rFont val="Times New Roman"/>
        <family val="1"/>
      </rPr>
      <t>State purposes about your top 3 preferred university.</t>
    </r>
  </si>
  <si>
    <t>August 2018</t>
  </si>
  <si>
    <t>June 2019</t>
  </si>
  <si>
    <r>
      <t xml:space="preserve">Volunteer member of IPLANET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Aacademic Year 201</t>
    </r>
    <r>
      <rPr>
        <sz val="11"/>
        <color indexed="10"/>
        <rFont val="Times New Roman"/>
        <family val="1"/>
      </rPr>
      <t>6</t>
    </r>
    <r>
      <rPr>
        <sz val="11"/>
        <color indexed="10"/>
        <rFont val="ＭＳ Ｐ明朝"/>
        <family val="1"/>
      </rPr>
      <t xml:space="preserve">）
</t>
    </r>
    <r>
      <rPr>
        <sz val="11"/>
        <color indexed="10"/>
        <rFont val="Times New Roman"/>
        <family val="1"/>
      </rPr>
      <t xml:space="preserve">Supporter for new international students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September 201</t>
    </r>
    <r>
      <rPr>
        <sz val="11"/>
        <color indexed="10"/>
        <rFont val="Times New Roman"/>
        <family val="1"/>
      </rPr>
      <t>7</t>
    </r>
    <r>
      <rPr>
        <sz val="11"/>
        <color indexed="10"/>
        <rFont val="ＭＳ Ｐ明朝"/>
        <family val="1"/>
      </rPr>
      <t>）</t>
    </r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</si>
  <si>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AY2018/19 1st Recruitment</t>
    </r>
    <r>
      <rPr>
        <sz val="10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</si>
</sst>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9"/>
      <name val="ＭＳ Ｐ明朝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8"/>
      <color indexed="13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name val="Meiryo UI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FF00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8"/>
      <color rgb="FFFFFF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1" tint="0.49998000264167786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/>
      <bottom style="hair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58">
    <xf numFmtId="0" fontId="0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0" xfId="61" applyFont="1" applyBorder="1" applyAlignment="1" quotePrefix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/>
      <protection/>
    </xf>
    <xf numFmtId="0" fontId="11" fillId="33" borderId="18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 wrapText="1"/>
      <protection/>
    </xf>
    <xf numFmtId="0" fontId="12" fillId="0" borderId="0" xfId="61" applyFont="1">
      <alignment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34" borderId="19" xfId="61" applyFont="1" applyFill="1" applyBorder="1" applyAlignment="1">
      <alignment horizontal="center" vertical="center"/>
      <protection/>
    </xf>
    <xf numFmtId="0" fontId="13" fillId="34" borderId="10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0" xfId="61" applyFont="1" applyFill="1" applyBorder="1" applyAlignment="1" quotePrefix="1">
      <alignment horizontal="center" vertical="center"/>
      <protection/>
    </xf>
    <xf numFmtId="0" fontId="13" fillId="34" borderId="18" xfId="61" applyFont="1" applyFill="1" applyBorder="1" applyAlignment="1">
      <alignment horizontal="center" vertical="center"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87" fillId="34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88" fillId="0" borderId="20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9" fillId="35" borderId="0" xfId="0" applyFont="1" applyFill="1" applyAlignment="1">
      <alignment vertical="center"/>
    </xf>
    <xf numFmtId="0" fontId="90" fillId="35" borderId="0" xfId="0" applyFont="1" applyFill="1" applyAlignment="1">
      <alignment vertical="center"/>
    </xf>
    <xf numFmtId="0" fontId="86" fillId="0" borderId="13" xfId="0" applyFont="1" applyBorder="1" applyAlignment="1">
      <alignment horizontal="right" vertical="center"/>
    </xf>
    <xf numFmtId="0" fontId="85" fillId="0" borderId="14" xfId="0" applyFont="1" applyBorder="1" applyAlignment="1">
      <alignment vertical="center"/>
    </xf>
    <xf numFmtId="0" fontId="88" fillId="0" borderId="20" xfId="0" applyFont="1" applyFill="1" applyBorder="1" applyAlignment="1">
      <alignment vertical="center"/>
    </xf>
    <xf numFmtId="0" fontId="88" fillId="0" borderId="13" xfId="0" applyFont="1" applyFill="1" applyBorder="1" applyAlignment="1">
      <alignment vertical="center"/>
    </xf>
    <xf numFmtId="0" fontId="88" fillId="0" borderId="11" xfId="0" applyFont="1" applyFill="1" applyBorder="1" applyAlignment="1">
      <alignment vertical="center"/>
    </xf>
    <xf numFmtId="0" fontId="85" fillId="0" borderId="21" xfId="0" applyFont="1" applyFill="1" applyBorder="1" applyAlignment="1">
      <alignment vertical="center"/>
    </xf>
    <xf numFmtId="0" fontId="85" fillId="0" borderId="22" xfId="0" applyFont="1" applyFill="1" applyBorder="1" applyAlignment="1">
      <alignment vertical="center"/>
    </xf>
    <xf numFmtId="0" fontId="85" fillId="0" borderId="23" xfId="0" applyFont="1" applyFill="1" applyBorder="1" applyAlignment="1">
      <alignment vertical="center"/>
    </xf>
    <xf numFmtId="0" fontId="85" fillId="0" borderId="12" xfId="0" applyFont="1" applyFill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84" fillId="0" borderId="0" xfId="0" applyFont="1" applyAlignment="1">
      <alignment vertical="top" wrapText="1"/>
    </xf>
    <xf numFmtId="0" fontId="88" fillId="0" borderId="20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8" fillId="0" borderId="22" xfId="0" applyFont="1" applyBorder="1" applyAlignment="1">
      <alignment vertical="center"/>
    </xf>
    <xf numFmtId="0" fontId="88" fillId="0" borderId="23" xfId="0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2" fontId="13" fillId="0" borderId="24" xfId="61" applyNumberFormat="1" applyFont="1" applyBorder="1" applyAlignment="1">
      <alignment horizontal="center" vertical="center"/>
      <protection/>
    </xf>
    <xf numFmtId="0" fontId="11" fillId="0" borderId="25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84" fillId="0" borderId="26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90" fillId="35" borderId="0" xfId="0" applyFont="1" applyFill="1" applyAlignment="1">
      <alignment vertical="center"/>
    </xf>
    <xf numFmtId="0" fontId="90" fillId="35" borderId="0" xfId="61" applyFont="1" applyFill="1" applyAlignment="1">
      <alignment vertical="center"/>
      <protection/>
    </xf>
    <xf numFmtId="49" fontId="89" fillId="35" borderId="0" xfId="61" applyNumberFormat="1" applyFont="1" applyFill="1" applyAlignment="1">
      <alignment horizontal="right" vertical="center" indent="1"/>
      <protection/>
    </xf>
    <xf numFmtId="49" fontId="89" fillId="35" borderId="0" xfId="0" applyNumberFormat="1" applyFont="1" applyFill="1" applyAlignment="1">
      <alignment horizontal="right" vertical="center"/>
    </xf>
    <xf numFmtId="0" fontId="92" fillId="0" borderId="3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4" borderId="21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2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11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top"/>
    </xf>
    <xf numFmtId="0" fontId="6" fillId="36" borderId="0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top"/>
    </xf>
    <xf numFmtId="0" fontId="6" fillId="36" borderId="14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37" borderId="3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7" borderId="13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88" fillId="0" borderId="0" xfId="0" applyFont="1" applyAlignment="1">
      <alignment vertical="center" wrapText="1"/>
    </xf>
    <xf numFmtId="0" fontId="19" fillId="35" borderId="0" xfId="0" applyFont="1" applyFill="1" applyAlignment="1">
      <alignment vertical="center"/>
    </xf>
    <xf numFmtId="0" fontId="84" fillId="0" borderId="0" xfId="0" applyFont="1" applyAlignment="1">
      <alignment horizontal="left" vertical="top" wrapText="1"/>
    </xf>
    <xf numFmtId="0" fontId="17" fillId="0" borderId="0" xfId="0" applyFont="1" applyAlignment="1">
      <alignment vertical="center"/>
    </xf>
    <xf numFmtId="0" fontId="88" fillId="0" borderId="0" xfId="0" applyFont="1" applyAlignment="1">
      <alignment horizontal="left" vertical="top" wrapText="1"/>
    </xf>
    <xf numFmtId="0" fontId="9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 wrapText="1"/>
      <protection/>
    </xf>
    <xf numFmtId="0" fontId="21" fillId="34" borderId="17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0" applyFont="1" applyAlignment="1">
      <alignment horizontal="left" vertical="center" wrapText="1"/>
    </xf>
    <xf numFmtId="56" fontId="6" fillId="0" borderId="0" xfId="0" applyNumberFormat="1" applyFont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0" fillId="35" borderId="0" xfId="0" applyFont="1" applyFill="1" applyAlignment="1">
      <alignment horizontal="left" vertical="center"/>
    </xf>
    <xf numFmtId="0" fontId="85" fillId="0" borderId="27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35" borderId="0" xfId="61" applyFont="1" applyFill="1" applyAlignment="1">
      <alignment vertical="center"/>
      <protection/>
    </xf>
    <xf numFmtId="184" fontId="11" fillId="0" borderId="36" xfId="61" applyNumberFormat="1" applyFont="1" applyBorder="1" applyAlignment="1" quotePrefix="1">
      <alignment horizontal="center" vertical="center"/>
      <protection/>
    </xf>
    <xf numFmtId="0" fontId="6" fillId="0" borderId="21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86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95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97" fillId="0" borderId="0" xfId="0" applyFont="1" applyAlignment="1">
      <alignment horizontal="left" vertical="top" wrapText="1"/>
    </xf>
    <xf numFmtId="0" fontId="84" fillId="0" borderId="0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top"/>
    </xf>
    <xf numFmtId="0" fontId="26" fillId="34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>
      <alignment vertical="center"/>
    </xf>
    <xf numFmtId="0" fontId="6" fillId="36" borderId="18" xfId="0" applyFont="1" applyFill="1" applyBorder="1" applyAlignment="1">
      <alignment horizontal="center" vertical="center"/>
    </xf>
    <xf numFmtId="14" fontId="92" fillId="0" borderId="17" xfId="0" applyNumberFormat="1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92" fillId="0" borderId="17" xfId="0" applyFont="1" applyBorder="1" applyAlignment="1">
      <alignment horizontal="left" vertical="center" indent="1"/>
    </xf>
    <xf numFmtId="0" fontId="92" fillId="0" borderId="30" xfId="0" applyFont="1" applyBorder="1" applyAlignment="1">
      <alignment horizontal="left" vertical="center" indent="1"/>
    </xf>
    <xf numFmtId="0" fontId="92" fillId="0" borderId="10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9" fontId="89" fillId="35" borderId="0" xfId="0" applyNumberFormat="1" applyFont="1" applyFill="1" applyAlignment="1">
      <alignment horizontal="right" vertical="center" indent="1"/>
    </xf>
    <xf numFmtId="0" fontId="6" fillId="36" borderId="11" xfId="0" applyFont="1" applyFill="1" applyBorder="1" applyAlignment="1">
      <alignment horizontal="center" vertical="center"/>
    </xf>
    <xf numFmtId="0" fontId="92" fillId="0" borderId="38" xfId="0" applyFont="1" applyBorder="1" applyAlignment="1">
      <alignment horizontal="left" vertical="center" indent="1"/>
    </xf>
    <xf numFmtId="0" fontId="92" fillId="0" borderId="39" xfId="0" applyFont="1" applyBorder="1" applyAlignment="1">
      <alignment horizontal="left" vertical="center" indent="1"/>
    </xf>
    <xf numFmtId="0" fontId="92" fillId="0" borderId="40" xfId="0" applyFont="1" applyBorder="1" applyAlignment="1">
      <alignment horizontal="left" vertical="center" indent="1"/>
    </xf>
    <xf numFmtId="0" fontId="98" fillId="0" borderId="17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9" fillId="0" borderId="17" xfId="0" applyFont="1" applyFill="1" applyBorder="1" applyAlignment="1">
      <alignment horizontal="left" vertical="center" indent="1"/>
    </xf>
    <xf numFmtId="0" fontId="99" fillId="0" borderId="30" xfId="0" applyFont="1" applyFill="1" applyBorder="1" applyAlignment="1">
      <alignment horizontal="left" vertical="center" indent="1"/>
    </xf>
    <xf numFmtId="0" fontId="99" fillId="0" borderId="10" xfId="0" applyFont="1" applyFill="1" applyBorder="1" applyAlignment="1">
      <alignment horizontal="left" vertical="center" indent="1"/>
    </xf>
    <xf numFmtId="0" fontId="100" fillId="0" borderId="21" xfId="0" applyFont="1" applyBorder="1" applyAlignment="1">
      <alignment horizontal="left" vertical="center" indent="1"/>
    </xf>
    <xf numFmtId="0" fontId="100" fillId="0" borderId="0" xfId="0" applyFont="1" applyBorder="1" applyAlignment="1">
      <alignment horizontal="left" vertical="center" indent="1"/>
    </xf>
    <xf numFmtId="0" fontId="100" fillId="0" borderId="22" xfId="0" applyFont="1" applyBorder="1" applyAlignment="1">
      <alignment horizontal="left" vertical="center" indent="1"/>
    </xf>
    <xf numFmtId="0" fontId="100" fillId="0" borderId="23" xfId="0" applyFont="1" applyBorder="1" applyAlignment="1">
      <alignment horizontal="left" vertical="center" indent="1"/>
    </xf>
    <xf numFmtId="0" fontId="100" fillId="0" borderId="14" xfId="0" applyFont="1" applyBorder="1" applyAlignment="1">
      <alignment horizontal="left" vertical="center" indent="1"/>
    </xf>
    <xf numFmtId="0" fontId="100" fillId="0" borderId="12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right" vertical="center"/>
    </xf>
    <xf numFmtId="0" fontId="92" fillId="0" borderId="15" xfId="0" applyFont="1" applyBorder="1" applyAlignment="1">
      <alignment horizontal="left" vertical="center" indent="1"/>
    </xf>
    <xf numFmtId="0" fontId="92" fillId="0" borderId="16" xfId="0" applyFont="1" applyBorder="1" applyAlignment="1">
      <alignment horizontal="left" vertical="center" indent="1"/>
    </xf>
    <xf numFmtId="0" fontId="6" fillId="34" borderId="31" xfId="0" applyFont="1" applyFill="1" applyBorder="1" applyAlignment="1">
      <alignment horizontal="right" vertical="center"/>
    </xf>
    <xf numFmtId="0" fontId="92" fillId="0" borderId="31" xfId="0" applyFont="1" applyBorder="1" applyAlignment="1">
      <alignment horizontal="left" vertical="center" indent="1"/>
    </xf>
    <xf numFmtId="0" fontId="92" fillId="0" borderId="32" xfId="0" applyFont="1" applyBorder="1" applyAlignment="1">
      <alignment horizontal="left" vertical="center" indent="1"/>
    </xf>
    <xf numFmtId="0" fontId="6" fillId="34" borderId="34" xfId="0" applyFont="1" applyFill="1" applyBorder="1" applyAlignment="1">
      <alignment horizontal="right" vertical="center"/>
    </xf>
    <xf numFmtId="0" fontId="92" fillId="0" borderId="34" xfId="0" applyFont="1" applyBorder="1" applyAlignment="1">
      <alignment horizontal="left" vertical="center" indent="1"/>
    </xf>
    <xf numFmtId="0" fontId="92" fillId="0" borderId="34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92" fillId="0" borderId="39" xfId="43" applyFont="1" applyBorder="1" applyAlignment="1" applyProtection="1">
      <alignment horizontal="left" vertical="center" indent="1"/>
      <protection/>
    </xf>
    <xf numFmtId="0" fontId="92" fillId="0" borderId="34" xfId="43" applyFont="1" applyBorder="1" applyAlignment="1" applyProtection="1">
      <alignment horizontal="left" vertical="center" indent="1"/>
      <protection/>
    </xf>
    <xf numFmtId="0" fontId="92" fillId="0" borderId="35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23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center"/>
    </xf>
    <xf numFmtId="0" fontId="92" fillId="0" borderId="18" xfId="0" applyFont="1" applyBorder="1" applyAlignment="1">
      <alignment horizontal="left" vertical="center" indent="1"/>
    </xf>
    <xf numFmtId="0" fontId="92" fillId="0" borderId="41" xfId="0" applyFont="1" applyBorder="1" applyAlignment="1">
      <alignment horizontal="left" vertical="center" wrapText="1"/>
    </xf>
    <xf numFmtId="0" fontId="92" fillId="0" borderId="13" xfId="0" applyFont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top" wrapText="1"/>
    </xf>
    <xf numFmtId="0" fontId="92" fillId="0" borderId="37" xfId="0" applyFont="1" applyBorder="1" applyAlignment="1">
      <alignment horizontal="left" vertical="center" indent="1"/>
    </xf>
    <xf numFmtId="0" fontId="92" fillId="0" borderId="17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2" fillId="0" borderId="28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84" fillId="0" borderId="13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92" fillId="0" borderId="33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2" fillId="0" borderId="29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33" xfId="0" applyFont="1" applyBorder="1" applyAlignment="1">
      <alignment horizontal="left" vertical="center" shrinkToFit="1"/>
    </xf>
    <xf numFmtId="0" fontId="92" fillId="0" borderId="31" xfId="0" applyFont="1" applyBorder="1" applyAlignment="1">
      <alignment horizontal="left" vertical="center" shrinkToFit="1"/>
    </xf>
    <xf numFmtId="0" fontId="92" fillId="0" borderId="32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25" fillId="0" borderId="35" xfId="0" applyFont="1" applyBorder="1" applyAlignment="1">
      <alignment horizontal="left" vertical="center" shrinkToFit="1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2" fontId="9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/>
    </xf>
    <xf numFmtId="0" fontId="99" fillId="0" borderId="2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179" fontId="99" fillId="0" borderId="18" xfId="0" applyNumberFormat="1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/>
    </xf>
    <xf numFmtId="0" fontId="92" fillId="0" borderId="11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top"/>
    </xf>
    <xf numFmtId="0" fontId="92" fillId="0" borderId="22" xfId="0" applyFont="1" applyBorder="1" applyAlignment="1">
      <alignment horizontal="left" vertical="top"/>
    </xf>
    <xf numFmtId="0" fontId="92" fillId="0" borderId="14" xfId="0" applyFont="1" applyBorder="1" applyAlignment="1">
      <alignment horizontal="left" vertical="top"/>
    </xf>
    <xf numFmtId="0" fontId="92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 wrapText="1"/>
    </xf>
    <xf numFmtId="0" fontId="92" fillId="0" borderId="3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39" xfId="43" applyFont="1" applyBorder="1" applyAlignment="1" applyProtection="1">
      <alignment horizontal="left" vertical="center" indent="1"/>
      <protection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  <xf numFmtId="0" fontId="11" fillId="0" borderId="34" xfId="43" applyFont="1" applyBorder="1" applyAlignment="1" applyProtection="1">
      <alignment horizontal="left" vertical="center" indent="1"/>
      <protection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14" fontId="11" fillId="0" borderId="1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49" fontId="11" fillId="0" borderId="3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18" fillId="0" borderId="0" xfId="61" applyFont="1" applyFill="1" applyAlignment="1">
      <alignment horizontal="left" vertical="center"/>
      <protection/>
    </xf>
    <xf numFmtId="0" fontId="6" fillId="0" borderId="0" xfId="61" applyFont="1" applyAlignment="1">
      <alignment horizontal="left" vertical="center" wrapText="1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11" fillId="33" borderId="44" xfId="61" applyFont="1" applyFill="1" applyBorder="1" applyAlignment="1">
      <alignment horizontal="center" vertical="center" wrapText="1"/>
      <protection/>
    </xf>
    <xf numFmtId="0" fontId="11" fillId="33" borderId="45" xfId="61" applyFont="1" applyFill="1" applyBorder="1" applyAlignment="1">
      <alignment horizontal="center" vertical="center" wrapText="1"/>
      <protection/>
    </xf>
    <xf numFmtId="0" fontId="11" fillId="34" borderId="46" xfId="61" applyFont="1" applyFill="1" applyBorder="1" applyAlignment="1" quotePrefix="1">
      <alignment horizontal="center" vertical="center"/>
      <protection/>
    </xf>
    <xf numFmtId="0" fontId="11" fillId="34" borderId="47" xfId="61" applyFont="1" applyFill="1" applyBorder="1" applyAlignment="1" quotePrefix="1">
      <alignment horizontal="center" vertical="center"/>
      <protection/>
    </xf>
    <xf numFmtId="0" fontId="11" fillId="0" borderId="46" xfId="61" applyFont="1" applyBorder="1" applyAlignment="1" quotePrefix="1">
      <alignment horizontal="center" vertical="center"/>
      <protection/>
    </xf>
    <xf numFmtId="0" fontId="11" fillId="0" borderId="47" xfId="61" applyFont="1" applyBorder="1" applyAlignment="1" quotePrefix="1">
      <alignment horizontal="center" vertical="center"/>
      <protection/>
    </xf>
    <xf numFmtId="0" fontId="11" fillId="33" borderId="46" xfId="61" applyFont="1" applyFill="1" applyBorder="1" applyAlignment="1">
      <alignment horizontal="center" vertical="center" wrapText="1"/>
      <protection/>
    </xf>
    <xf numFmtId="0" fontId="11" fillId="33" borderId="47" xfId="61" applyFont="1" applyFill="1" applyBorder="1" applyAlignment="1">
      <alignment horizontal="center" vertical="center" wrapText="1"/>
      <protection/>
    </xf>
    <xf numFmtId="0" fontId="11" fillId="33" borderId="48" xfId="61" applyFont="1" applyFill="1" applyBorder="1" applyAlignment="1">
      <alignment horizontal="center" vertical="center" wrapText="1"/>
      <protection/>
    </xf>
    <xf numFmtId="0" fontId="13" fillId="34" borderId="46" xfId="61" applyFont="1" applyFill="1" applyBorder="1" applyAlignment="1">
      <alignment horizontal="center" vertical="center"/>
      <protection/>
    </xf>
    <xf numFmtId="0" fontId="13" fillId="34" borderId="47" xfId="61" applyFont="1" applyFill="1" applyBorder="1" applyAlignment="1">
      <alignment horizontal="center" vertical="center"/>
      <protection/>
    </xf>
    <xf numFmtId="0" fontId="13" fillId="28" borderId="46" xfId="61" applyFont="1" applyFill="1" applyBorder="1" applyAlignment="1">
      <alignment horizontal="center" vertical="center"/>
      <protection/>
    </xf>
    <xf numFmtId="0" fontId="13" fillId="28" borderId="47" xfId="61" applyFont="1" applyFill="1" applyBorder="1" applyAlignment="1">
      <alignment horizontal="center" vertical="center"/>
      <protection/>
    </xf>
    <xf numFmtId="0" fontId="13" fillId="28" borderId="46" xfId="61" applyFont="1" applyFill="1" applyBorder="1" applyAlignment="1">
      <alignment horizontal="center" vertical="center" wrapText="1"/>
      <protection/>
    </xf>
    <xf numFmtId="0" fontId="13" fillId="28" borderId="47" xfId="6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85725</xdr:rowOff>
    </xdr:from>
    <xdr:to>
      <xdr:col>26</xdr:col>
      <xdr:colOff>4819650</xdr:colOff>
      <xdr:row>6</xdr:row>
      <xdr:rowOff>114300</xdr:rowOff>
    </xdr:to>
    <xdr:sp>
      <xdr:nvSpPr>
        <xdr:cNvPr id="1" name="角丸四角形 2"/>
        <xdr:cNvSpPr>
          <a:spLocks/>
        </xdr:cNvSpPr>
      </xdr:nvSpPr>
      <xdr:spPr>
        <a:xfrm>
          <a:off x="6191250" y="85725"/>
          <a:ext cx="4705350" cy="1285875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4819650</xdr:colOff>
      <xdr:row>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469582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xxx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65"/>
  <sheetViews>
    <sheetView tabSelected="1" view="pageBreakPreview" zoomScaleSheetLayoutView="100" workbookViewId="0" topLeftCell="A1">
      <selection activeCell="Y2" sqref="Y2:Z2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94" t="s">
        <v>234</v>
      </c>
      <c r="AK1" s="5"/>
    </row>
    <row r="2" spans="1:26" ht="20.25">
      <c r="A2" s="194" t="s">
        <v>99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230" t="s">
        <v>20</v>
      </c>
      <c r="Z2" s="230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228" t="s">
        <v>33</v>
      </c>
      <c r="B4" s="229"/>
      <c r="C4" s="229"/>
      <c r="D4" s="231"/>
      <c r="E4" s="232" t="s">
        <v>191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18" t="s">
        <v>34</v>
      </c>
      <c r="R4" s="218"/>
      <c r="S4" s="218"/>
      <c r="T4" s="235" t="s">
        <v>172</v>
      </c>
      <c r="U4" s="236"/>
      <c r="V4" s="236"/>
      <c r="W4" s="236"/>
      <c r="X4" s="236"/>
      <c r="Y4" s="236"/>
      <c r="Z4" s="237"/>
    </row>
    <row r="5" spans="1:30" s="5" customFormat="1" ht="18" customHeight="1">
      <c r="A5" s="97"/>
      <c r="B5" s="98"/>
      <c r="C5" s="98"/>
      <c r="D5" s="99"/>
      <c r="E5" s="241" t="s">
        <v>155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18" t="s">
        <v>35</v>
      </c>
      <c r="R5" s="218"/>
      <c r="S5" s="218"/>
      <c r="T5" s="219">
        <v>32874</v>
      </c>
      <c r="U5" s="220"/>
      <c r="V5" s="220"/>
      <c r="W5" s="220"/>
      <c r="X5" s="220"/>
      <c r="Y5" s="220"/>
      <c r="Z5" s="221"/>
      <c r="AD5" s="190"/>
    </row>
    <row r="6" spans="1:26" s="5" customFormat="1" ht="18" customHeight="1">
      <c r="A6" s="103"/>
      <c r="B6" s="104"/>
      <c r="C6" s="104"/>
      <c r="D6" s="105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218" t="s">
        <v>36</v>
      </c>
      <c r="R6" s="218"/>
      <c r="S6" s="218"/>
      <c r="T6" s="46" t="s">
        <v>156</v>
      </c>
      <c r="U6" s="107" t="s">
        <v>204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22" t="s">
        <v>201</v>
      </c>
      <c r="B7" s="223"/>
      <c r="C7" s="223"/>
      <c r="D7" s="224"/>
      <c r="E7" s="225" t="s">
        <v>101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  <c r="Q7" s="218" t="s">
        <v>109</v>
      </c>
      <c r="R7" s="218"/>
      <c r="S7" s="218"/>
      <c r="T7" s="225" t="s">
        <v>171</v>
      </c>
      <c r="U7" s="226"/>
      <c r="V7" s="226"/>
      <c r="W7" s="226"/>
      <c r="X7" s="226"/>
      <c r="Y7" s="226"/>
      <c r="Z7" s="227"/>
    </row>
    <row r="8" spans="1:26" s="5" customFormat="1" ht="24" customHeight="1">
      <c r="A8" s="228" t="s">
        <v>202</v>
      </c>
      <c r="B8" s="229"/>
      <c r="C8" s="229"/>
      <c r="D8" s="229"/>
      <c r="E8" s="238" t="s">
        <v>203</v>
      </c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218" t="s">
        <v>110</v>
      </c>
      <c r="R8" s="218"/>
      <c r="S8" s="218"/>
      <c r="T8" s="225" t="s">
        <v>137</v>
      </c>
      <c r="U8" s="226"/>
      <c r="V8" s="226"/>
      <c r="W8" s="226"/>
      <c r="X8" s="226"/>
      <c r="Y8" s="226"/>
      <c r="Z8" s="227"/>
    </row>
    <row r="9" spans="1:26" s="5" customFormat="1" ht="19.5" customHeight="1">
      <c r="A9" s="247" t="s">
        <v>111</v>
      </c>
      <c r="B9" s="248"/>
      <c r="C9" s="248"/>
      <c r="D9" s="249"/>
      <c r="E9" s="253" t="s">
        <v>44</v>
      </c>
      <c r="F9" s="254"/>
      <c r="G9" s="254"/>
      <c r="H9" s="255" t="s">
        <v>40</v>
      </c>
      <c r="I9" s="255"/>
      <c r="J9" s="255"/>
      <c r="K9" s="256" t="s">
        <v>176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7"/>
    </row>
    <row r="10" spans="1:27" s="5" customFormat="1" ht="19.5" customHeight="1">
      <c r="A10" s="250"/>
      <c r="B10" s="251"/>
      <c r="C10" s="251"/>
      <c r="D10" s="252"/>
      <c r="E10" s="109"/>
      <c r="F10" s="110"/>
      <c r="G10" s="110"/>
      <c r="H10" s="258" t="s">
        <v>43</v>
      </c>
      <c r="I10" s="258"/>
      <c r="J10" s="258"/>
      <c r="K10" s="259" t="s">
        <v>177</v>
      </c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60"/>
      <c r="AA10" s="5" t="s">
        <v>205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261" t="s">
        <v>42</v>
      </c>
      <c r="I11" s="261"/>
      <c r="J11" s="261"/>
      <c r="K11" s="262" t="s">
        <v>177</v>
      </c>
      <c r="L11" s="262"/>
      <c r="M11" s="262"/>
      <c r="N11" s="262"/>
      <c r="O11" s="262"/>
      <c r="P11" s="262"/>
      <c r="Q11" s="113"/>
      <c r="R11" s="114"/>
      <c r="S11" s="115" t="s">
        <v>153</v>
      </c>
      <c r="T11" s="263" t="s">
        <v>178</v>
      </c>
      <c r="U11" s="263"/>
      <c r="V11" s="263"/>
      <c r="W11" s="263"/>
      <c r="X11" s="263"/>
      <c r="Y11" s="263"/>
      <c r="Z11" s="116" t="s">
        <v>104</v>
      </c>
    </row>
    <row r="12" spans="1:27" s="5" customFormat="1" ht="19.5" customHeight="1">
      <c r="A12" s="97"/>
      <c r="B12" s="98"/>
      <c r="C12" s="98"/>
      <c r="D12" s="98"/>
      <c r="E12" s="264" t="s">
        <v>45</v>
      </c>
      <c r="F12" s="265"/>
      <c r="G12" s="265"/>
      <c r="H12" s="255" t="s">
        <v>40</v>
      </c>
      <c r="I12" s="255"/>
      <c r="J12" s="255"/>
      <c r="K12" s="266" t="s">
        <v>174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4"/>
      <c r="AA12" s="5" t="s">
        <v>152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261" t="s">
        <v>41</v>
      </c>
      <c r="I13" s="261"/>
      <c r="J13" s="261"/>
      <c r="K13" s="267" t="s">
        <v>175</v>
      </c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8"/>
    </row>
    <row r="14" spans="1:26" s="5" customFormat="1" ht="18.75" customHeight="1">
      <c r="A14" s="269" t="s">
        <v>186</v>
      </c>
      <c r="B14" s="270"/>
      <c r="C14" s="270"/>
      <c r="D14" s="271"/>
      <c r="E14" s="215" t="s">
        <v>224</v>
      </c>
      <c r="F14" s="278" t="s">
        <v>48</v>
      </c>
      <c r="G14" s="278"/>
      <c r="H14" s="278"/>
      <c r="I14" s="278"/>
      <c r="J14" s="278" t="s">
        <v>47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 t="s">
        <v>46</v>
      </c>
      <c r="V14" s="278"/>
      <c r="W14" s="278"/>
      <c r="X14" s="278"/>
      <c r="Y14" s="278"/>
      <c r="Z14" s="278"/>
    </row>
    <row r="15" spans="1:27" s="5" customFormat="1" ht="30" customHeight="1">
      <c r="A15" s="272"/>
      <c r="B15" s="273"/>
      <c r="C15" s="273"/>
      <c r="D15" s="274"/>
      <c r="E15" s="118">
        <v>1</v>
      </c>
      <c r="F15" s="279" t="s">
        <v>147</v>
      </c>
      <c r="G15" s="279"/>
      <c r="H15" s="279"/>
      <c r="I15" s="279"/>
      <c r="J15" s="280" t="s">
        <v>145</v>
      </c>
      <c r="K15" s="281"/>
      <c r="L15" s="281"/>
      <c r="M15" s="281"/>
      <c r="N15" s="281"/>
      <c r="O15" s="281"/>
      <c r="P15" s="281"/>
      <c r="Q15" s="281"/>
      <c r="R15" s="281"/>
      <c r="S15" s="281"/>
      <c r="T15" s="282"/>
      <c r="U15" s="283" t="s">
        <v>220</v>
      </c>
      <c r="V15" s="283"/>
      <c r="W15" s="283"/>
      <c r="X15" s="283"/>
      <c r="Y15" s="283"/>
      <c r="Z15" s="283"/>
      <c r="AA15" s="284" t="s">
        <v>228</v>
      </c>
    </row>
    <row r="16" spans="1:27" s="5" customFormat="1" ht="30" customHeight="1">
      <c r="A16" s="272"/>
      <c r="B16" s="273"/>
      <c r="C16" s="273"/>
      <c r="D16" s="274"/>
      <c r="E16" s="119">
        <v>2</v>
      </c>
      <c r="F16" s="285" t="s">
        <v>148</v>
      </c>
      <c r="G16" s="285"/>
      <c r="H16" s="285"/>
      <c r="I16" s="285"/>
      <c r="J16" s="280" t="s">
        <v>146</v>
      </c>
      <c r="K16" s="281"/>
      <c r="L16" s="281"/>
      <c r="M16" s="281"/>
      <c r="N16" s="281"/>
      <c r="O16" s="281"/>
      <c r="P16" s="281"/>
      <c r="Q16" s="281"/>
      <c r="R16" s="281"/>
      <c r="S16" s="281"/>
      <c r="T16" s="282"/>
      <c r="U16" s="283" t="s">
        <v>220</v>
      </c>
      <c r="V16" s="283"/>
      <c r="W16" s="283"/>
      <c r="X16" s="283"/>
      <c r="Y16" s="283"/>
      <c r="Z16" s="283"/>
      <c r="AA16" s="284"/>
    </row>
    <row r="17" spans="1:27" s="5" customFormat="1" ht="30" customHeight="1">
      <c r="A17" s="272"/>
      <c r="B17" s="273"/>
      <c r="C17" s="273"/>
      <c r="D17" s="274"/>
      <c r="E17" s="119">
        <v>3</v>
      </c>
      <c r="F17" s="279" t="s">
        <v>211</v>
      </c>
      <c r="G17" s="279"/>
      <c r="H17" s="279"/>
      <c r="I17" s="279"/>
      <c r="J17" s="280" t="s">
        <v>214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2"/>
      <c r="U17" s="283" t="s">
        <v>221</v>
      </c>
      <c r="V17" s="283"/>
      <c r="W17" s="283"/>
      <c r="X17" s="283"/>
      <c r="Y17" s="283"/>
      <c r="Z17" s="283"/>
      <c r="AA17" s="284"/>
    </row>
    <row r="18" spans="1:27" s="5" customFormat="1" ht="30" customHeight="1">
      <c r="A18" s="272"/>
      <c r="B18" s="273"/>
      <c r="C18" s="273"/>
      <c r="D18" s="274"/>
      <c r="E18" s="119">
        <v>4</v>
      </c>
      <c r="F18" s="279" t="s">
        <v>211</v>
      </c>
      <c r="G18" s="279"/>
      <c r="H18" s="279"/>
      <c r="I18" s="279"/>
      <c r="J18" s="365" t="s">
        <v>215</v>
      </c>
      <c r="K18" s="366"/>
      <c r="L18" s="366"/>
      <c r="M18" s="366"/>
      <c r="N18" s="366"/>
      <c r="O18" s="366"/>
      <c r="P18" s="366"/>
      <c r="Q18" s="366"/>
      <c r="R18" s="366"/>
      <c r="S18" s="366"/>
      <c r="T18" s="367"/>
      <c r="U18" s="283" t="s">
        <v>220</v>
      </c>
      <c r="V18" s="283"/>
      <c r="W18" s="283"/>
      <c r="X18" s="283"/>
      <c r="Y18" s="283"/>
      <c r="Z18" s="283"/>
      <c r="AA18" s="284"/>
    </row>
    <row r="19" spans="1:27" s="5" customFormat="1" ht="30" customHeight="1">
      <c r="A19" s="275"/>
      <c r="B19" s="276"/>
      <c r="C19" s="276"/>
      <c r="D19" s="277"/>
      <c r="E19" s="119">
        <v>5</v>
      </c>
      <c r="F19" s="279" t="s">
        <v>212</v>
      </c>
      <c r="G19" s="279"/>
      <c r="H19" s="279"/>
      <c r="I19" s="279"/>
      <c r="J19" s="286" t="s">
        <v>213</v>
      </c>
      <c r="K19" s="287"/>
      <c r="L19" s="287"/>
      <c r="M19" s="287"/>
      <c r="N19" s="287"/>
      <c r="O19" s="287"/>
      <c r="P19" s="287"/>
      <c r="Q19" s="287"/>
      <c r="R19" s="287"/>
      <c r="S19" s="287"/>
      <c r="T19" s="288"/>
      <c r="U19" s="279" t="s">
        <v>213</v>
      </c>
      <c r="V19" s="279"/>
      <c r="W19" s="279"/>
      <c r="X19" s="279"/>
      <c r="Y19" s="279"/>
      <c r="Z19" s="279"/>
      <c r="AA19" s="284"/>
    </row>
    <row r="20" spans="1:27" s="5" customFormat="1" ht="19.5" customHeight="1">
      <c r="A20" s="247" t="s">
        <v>143</v>
      </c>
      <c r="B20" s="248"/>
      <c r="C20" s="248"/>
      <c r="D20" s="249"/>
      <c r="E20" s="289" t="s">
        <v>49</v>
      </c>
      <c r="F20" s="290"/>
      <c r="G20" s="290"/>
      <c r="H20" s="290"/>
      <c r="I20" s="291"/>
      <c r="J20" s="289" t="s">
        <v>105</v>
      </c>
      <c r="K20" s="290"/>
      <c r="L20" s="290"/>
      <c r="M20" s="290"/>
      <c r="N20" s="290"/>
      <c r="O20" s="290"/>
      <c r="P20" s="291"/>
      <c r="Q20" s="289" t="s">
        <v>106</v>
      </c>
      <c r="R20" s="291"/>
      <c r="S20" s="289" t="s">
        <v>112</v>
      </c>
      <c r="T20" s="290"/>
      <c r="U20" s="290"/>
      <c r="V20" s="290"/>
      <c r="W20" s="290"/>
      <c r="X20" s="290"/>
      <c r="Y20" s="290"/>
      <c r="Z20" s="291"/>
      <c r="AA20" s="5" t="s">
        <v>107</v>
      </c>
    </row>
    <row r="21" spans="1:27" s="5" customFormat="1" ht="19.5" customHeight="1">
      <c r="A21" s="250"/>
      <c r="B21" s="251"/>
      <c r="C21" s="251"/>
      <c r="D21" s="252"/>
      <c r="E21" s="292" t="s">
        <v>5</v>
      </c>
      <c r="F21" s="293"/>
      <c r="G21" s="293"/>
      <c r="H21" s="293"/>
      <c r="I21" s="294"/>
      <c r="J21" s="295">
        <v>2017</v>
      </c>
      <c r="K21" s="296"/>
      <c r="L21" s="70" t="s">
        <v>0</v>
      </c>
      <c r="M21" s="86">
        <v>5</v>
      </c>
      <c r="N21" s="70" t="s">
        <v>1</v>
      </c>
      <c r="O21" s="86">
        <v>25</v>
      </c>
      <c r="P21" s="71" t="s">
        <v>2</v>
      </c>
      <c r="Q21" s="297">
        <v>570</v>
      </c>
      <c r="R21" s="298"/>
      <c r="S21" s="72" t="s">
        <v>180</v>
      </c>
      <c r="T21" s="86">
        <v>58</v>
      </c>
      <c r="U21" s="70" t="s">
        <v>16</v>
      </c>
      <c r="V21" s="86">
        <v>52</v>
      </c>
      <c r="W21" s="299" t="s">
        <v>181</v>
      </c>
      <c r="X21" s="299"/>
      <c r="Y21" s="86">
        <v>55</v>
      </c>
      <c r="Z21" s="195"/>
      <c r="AA21" s="5" t="s">
        <v>151</v>
      </c>
    </row>
    <row r="22" spans="1:27" s="5" customFormat="1" ht="19.5" customHeight="1">
      <c r="A22" s="97"/>
      <c r="B22" s="98"/>
      <c r="C22" s="98"/>
      <c r="D22" s="98"/>
      <c r="E22" s="300" t="s">
        <v>4</v>
      </c>
      <c r="F22" s="301"/>
      <c r="G22" s="301"/>
      <c r="H22" s="301"/>
      <c r="I22" s="302"/>
      <c r="J22" s="303">
        <v>2017</v>
      </c>
      <c r="K22" s="304"/>
      <c r="L22" s="91" t="s">
        <v>0</v>
      </c>
      <c r="M22" s="87">
        <v>4</v>
      </c>
      <c r="N22" s="91" t="s">
        <v>1</v>
      </c>
      <c r="O22" s="87">
        <v>1</v>
      </c>
      <c r="P22" s="92" t="s">
        <v>2</v>
      </c>
      <c r="Q22" s="303">
        <v>91</v>
      </c>
      <c r="R22" s="305"/>
      <c r="S22" s="90" t="s">
        <v>180</v>
      </c>
      <c r="T22" s="87">
        <v>26</v>
      </c>
      <c r="U22" s="91" t="s">
        <v>19</v>
      </c>
      <c r="V22" s="87">
        <v>24</v>
      </c>
      <c r="W22" s="91" t="s">
        <v>18</v>
      </c>
      <c r="X22" s="87">
        <v>19</v>
      </c>
      <c r="Y22" s="91" t="s">
        <v>17</v>
      </c>
      <c r="Z22" s="89">
        <v>22</v>
      </c>
      <c r="AA22" s="5" t="s">
        <v>38</v>
      </c>
    </row>
    <row r="23" spans="1:26" s="5" customFormat="1" ht="19.5" customHeight="1">
      <c r="A23" s="121"/>
      <c r="B23" s="122"/>
      <c r="C23" s="122"/>
      <c r="D23" s="122"/>
      <c r="E23" s="306" t="s">
        <v>3</v>
      </c>
      <c r="F23" s="307"/>
      <c r="G23" s="307"/>
      <c r="H23" s="307"/>
      <c r="I23" s="308"/>
      <c r="J23" s="309"/>
      <c r="K23" s="310"/>
      <c r="L23" s="12" t="s">
        <v>0</v>
      </c>
      <c r="M23" s="85"/>
      <c r="N23" s="12" t="s">
        <v>1</v>
      </c>
      <c r="O23" s="85"/>
      <c r="P23" s="13" t="s">
        <v>2</v>
      </c>
      <c r="Q23" s="309"/>
      <c r="R23" s="311"/>
      <c r="S23" s="73" t="s">
        <v>180</v>
      </c>
      <c r="T23" s="85"/>
      <c r="U23" s="12" t="s">
        <v>19</v>
      </c>
      <c r="V23" s="85"/>
      <c r="W23" s="12" t="s">
        <v>18</v>
      </c>
      <c r="X23" s="85"/>
      <c r="Y23" s="12" t="s">
        <v>17</v>
      </c>
      <c r="Z23" s="88"/>
    </row>
    <row r="24" spans="1:27" s="5" customFormat="1" ht="19.5" customHeight="1">
      <c r="A24" s="121"/>
      <c r="B24" s="122"/>
      <c r="C24" s="122"/>
      <c r="D24" s="122"/>
      <c r="E24" s="312" t="s">
        <v>179</v>
      </c>
      <c r="F24" s="313"/>
      <c r="G24" s="313"/>
      <c r="H24" s="313"/>
      <c r="I24" s="314"/>
      <c r="J24" s="303">
        <v>2016</v>
      </c>
      <c r="K24" s="304"/>
      <c r="L24" s="91" t="s">
        <v>0</v>
      </c>
      <c r="M24" s="87">
        <v>12</v>
      </c>
      <c r="N24" s="91" t="s">
        <v>1</v>
      </c>
      <c r="O24" s="87">
        <v>15</v>
      </c>
      <c r="P24" s="92" t="s">
        <v>2</v>
      </c>
      <c r="Q24" s="303" t="s">
        <v>187</v>
      </c>
      <c r="R24" s="305"/>
      <c r="S24" s="315"/>
      <c r="T24" s="316"/>
      <c r="U24" s="316"/>
      <c r="V24" s="316"/>
      <c r="W24" s="316"/>
      <c r="X24" s="316"/>
      <c r="Y24" s="316"/>
      <c r="Z24" s="317"/>
      <c r="AA24" s="5" t="s">
        <v>222</v>
      </c>
    </row>
    <row r="25" spans="1:26" s="5" customFormat="1" ht="19.5" customHeight="1">
      <c r="A25" s="138"/>
      <c r="B25" s="139"/>
      <c r="C25" s="139"/>
      <c r="D25" s="139"/>
      <c r="E25" s="318"/>
      <c r="F25" s="319"/>
      <c r="G25" s="319"/>
      <c r="H25" s="319"/>
      <c r="I25" s="320"/>
      <c r="J25" s="321"/>
      <c r="K25" s="322"/>
      <c r="L25" s="82" t="s">
        <v>0</v>
      </c>
      <c r="M25" s="79"/>
      <c r="N25" s="82" t="s">
        <v>1</v>
      </c>
      <c r="O25" s="79"/>
      <c r="P25" s="83" t="s">
        <v>2</v>
      </c>
      <c r="Q25" s="323"/>
      <c r="R25" s="324"/>
      <c r="S25" s="325"/>
      <c r="T25" s="326"/>
      <c r="U25" s="326"/>
      <c r="V25" s="326"/>
      <c r="W25" s="326"/>
      <c r="X25" s="326"/>
      <c r="Y25" s="326"/>
      <c r="Z25" s="327"/>
    </row>
    <row r="26" spans="1:27" s="5" customFormat="1" ht="24" customHeight="1">
      <c r="A26" s="222" t="s">
        <v>108</v>
      </c>
      <c r="B26" s="223"/>
      <c r="C26" s="223"/>
      <c r="D26" s="224"/>
      <c r="E26" s="328" t="e">
        <f>②Calculation!F21</f>
        <v>#DIV/0!</v>
      </c>
      <c r="F26" s="328"/>
      <c r="G26" s="328"/>
      <c r="H26" s="328"/>
      <c r="I26" s="142" t="s">
        <v>7</v>
      </c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5" t="s">
        <v>188</v>
      </c>
    </row>
    <row r="27" spans="1:27" s="5" customFormat="1" ht="24" customHeight="1">
      <c r="A27" s="222" t="s">
        <v>173</v>
      </c>
      <c r="B27" s="223"/>
      <c r="C27" s="223"/>
      <c r="D27" s="223"/>
      <c r="E27" s="329" t="s">
        <v>113</v>
      </c>
      <c r="F27" s="330"/>
      <c r="G27" s="330"/>
      <c r="H27" s="330"/>
      <c r="I27" s="330"/>
      <c r="J27" s="330"/>
      <c r="K27" s="330"/>
      <c r="L27" s="330"/>
      <c r="M27" s="331" t="s">
        <v>231</v>
      </c>
      <c r="N27" s="331"/>
      <c r="O27" s="331"/>
      <c r="P27" s="331"/>
      <c r="Q27" s="101" t="s">
        <v>114</v>
      </c>
      <c r="R27" s="331" t="s">
        <v>232</v>
      </c>
      <c r="S27" s="331"/>
      <c r="T27" s="331"/>
      <c r="U27" s="331"/>
      <c r="V27" s="5" t="s">
        <v>115</v>
      </c>
      <c r="W27" s="127"/>
      <c r="X27" s="196">
        <v>11</v>
      </c>
      <c r="Y27" s="174" t="s">
        <v>116</v>
      </c>
      <c r="Z27" s="175"/>
      <c r="AA27" s="5" t="s">
        <v>144</v>
      </c>
    </row>
    <row r="28" spans="1:26" s="5" customFormat="1" ht="24" customHeight="1">
      <c r="A28" s="269" t="s">
        <v>193</v>
      </c>
      <c r="B28" s="270"/>
      <c r="C28" s="270"/>
      <c r="D28" s="271"/>
      <c r="E28" s="145" t="s">
        <v>192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07"/>
      <c r="R28" s="107"/>
      <c r="U28" s="10" t="s">
        <v>156</v>
      </c>
      <c r="V28" s="146" t="s">
        <v>117</v>
      </c>
      <c r="W28" s="107"/>
      <c r="X28" s="147" t="s">
        <v>28</v>
      </c>
      <c r="Y28" s="146" t="s">
        <v>118</v>
      </c>
      <c r="Z28" s="108"/>
    </row>
    <row r="29" spans="1:26" s="5" customFormat="1" ht="18" customHeight="1">
      <c r="A29" s="272"/>
      <c r="B29" s="273"/>
      <c r="C29" s="273"/>
      <c r="D29" s="274"/>
      <c r="E29" s="148" t="s">
        <v>125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49"/>
      <c r="P29" s="151"/>
      <c r="Q29" s="150"/>
      <c r="R29" s="149"/>
      <c r="S29" s="151"/>
      <c r="T29" s="150"/>
      <c r="U29" s="149"/>
      <c r="V29" s="149"/>
      <c r="Z29" s="152"/>
    </row>
    <row r="30" spans="1:27" s="5" customFormat="1" ht="18" customHeight="1">
      <c r="A30" s="272"/>
      <c r="B30" s="273"/>
      <c r="C30" s="273"/>
      <c r="D30" s="274"/>
      <c r="E30" s="153"/>
      <c r="F30" s="150" t="s">
        <v>126</v>
      </c>
      <c r="G30" s="149"/>
      <c r="H30" s="150"/>
      <c r="I30" s="150"/>
      <c r="J30" s="332" t="s">
        <v>182</v>
      </c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3"/>
      <c r="AA30" s="5" t="s">
        <v>216</v>
      </c>
    </row>
    <row r="31" spans="1:27" s="14" customFormat="1" ht="18.75" customHeight="1">
      <c r="A31" s="272"/>
      <c r="B31" s="273"/>
      <c r="C31" s="273"/>
      <c r="D31" s="274"/>
      <c r="E31" s="200"/>
      <c r="F31" s="201" t="s">
        <v>121</v>
      </c>
      <c r="G31" s="202"/>
      <c r="H31" s="203"/>
      <c r="I31" s="203"/>
      <c r="J31" s="203"/>
      <c r="K31" s="203"/>
      <c r="L31" s="203"/>
      <c r="M31" s="203"/>
      <c r="N31" s="203"/>
      <c r="O31" s="206" t="s">
        <v>156</v>
      </c>
      <c r="P31" s="201" t="s">
        <v>119</v>
      </c>
      <c r="Q31" s="202"/>
      <c r="R31" s="202"/>
      <c r="S31" s="202"/>
      <c r="T31" s="202"/>
      <c r="U31" s="204" t="s">
        <v>28</v>
      </c>
      <c r="V31" s="201" t="s">
        <v>120</v>
      </c>
      <c r="W31" s="202"/>
      <c r="X31" s="202"/>
      <c r="Y31" s="201"/>
      <c r="Z31" s="205"/>
      <c r="AA31" s="216" t="s">
        <v>225</v>
      </c>
    </row>
    <row r="32" spans="1:27" s="14" customFormat="1" ht="18" customHeight="1">
      <c r="A32" s="272"/>
      <c r="B32" s="273"/>
      <c r="C32" s="273"/>
      <c r="D32" s="274"/>
      <c r="E32" s="200"/>
      <c r="F32" s="201"/>
      <c r="G32" s="202"/>
      <c r="H32" s="203"/>
      <c r="I32" s="203"/>
      <c r="J32" s="203"/>
      <c r="K32" s="203"/>
      <c r="L32" s="203"/>
      <c r="M32" s="203"/>
      <c r="N32" s="203"/>
      <c r="O32" s="210" t="s">
        <v>217</v>
      </c>
      <c r="P32" s="209"/>
      <c r="Q32" s="149"/>
      <c r="R32" s="202"/>
      <c r="S32" s="211">
        <v>3</v>
      </c>
      <c r="T32" s="200"/>
      <c r="U32" s="204"/>
      <c r="V32" s="201"/>
      <c r="W32" s="202"/>
      <c r="X32" s="202"/>
      <c r="Y32" s="201"/>
      <c r="Z32" s="205"/>
      <c r="AA32" s="14" t="s">
        <v>219</v>
      </c>
    </row>
    <row r="33" spans="1:27" s="14" customFormat="1" ht="32.25" customHeight="1">
      <c r="A33" s="275"/>
      <c r="B33" s="276"/>
      <c r="C33" s="276"/>
      <c r="D33" s="277"/>
      <c r="E33" s="154"/>
      <c r="F33" s="155"/>
      <c r="G33" s="156"/>
      <c r="H33" s="157"/>
      <c r="I33" s="157"/>
      <c r="J33" s="157"/>
      <c r="K33" s="157"/>
      <c r="L33" s="157"/>
      <c r="M33" s="157"/>
      <c r="N33" s="157"/>
      <c r="P33" s="207"/>
      <c r="Q33" s="156"/>
      <c r="R33" s="156"/>
      <c r="S33" s="208"/>
      <c r="T33" s="156"/>
      <c r="U33" s="158"/>
      <c r="V33" s="155"/>
      <c r="X33" s="156"/>
      <c r="Y33" s="155"/>
      <c r="Z33" s="159"/>
      <c r="AA33" s="216" t="s">
        <v>229</v>
      </c>
    </row>
    <row r="34" spans="1:27" s="5" customFormat="1" ht="24" customHeight="1">
      <c r="A34" s="272" t="s">
        <v>130</v>
      </c>
      <c r="B34" s="273"/>
      <c r="C34" s="273"/>
      <c r="D34" s="274"/>
      <c r="E34" s="160" t="s">
        <v>28</v>
      </c>
      <c r="F34" s="146" t="s">
        <v>149</v>
      </c>
      <c r="G34" s="107"/>
      <c r="H34" s="146"/>
      <c r="I34" s="146"/>
      <c r="K34" s="10" t="s">
        <v>156</v>
      </c>
      <c r="L34" s="146" t="s">
        <v>122</v>
      </c>
      <c r="O34" s="147" t="s">
        <v>28</v>
      </c>
      <c r="P34" s="146" t="s">
        <v>118</v>
      </c>
      <c r="S34" s="150"/>
      <c r="T34" s="146"/>
      <c r="U34" s="146"/>
      <c r="V34" s="146"/>
      <c r="W34" s="146"/>
      <c r="X34" s="146"/>
      <c r="Y34" s="146"/>
      <c r="Z34" s="6"/>
      <c r="AA34" s="5" t="s">
        <v>150</v>
      </c>
    </row>
    <row r="35" spans="1:26" s="5" customFormat="1" ht="18" customHeight="1">
      <c r="A35" s="272"/>
      <c r="B35" s="273"/>
      <c r="C35" s="273"/>
      <c r="D35" s="274"/>
      <c r="E35" s="161" t="s">
        <v>154</v>
      </c>
      <c r="F35" s="162"/>
      <c r="G35" s="163"/>
      <c r="H35" s="162"/>
      <c r="I35" s="162"/>
      <c r="J35" s="11"/>
      <c r="K35" s="162"/>
      <c r="L35" s="162"/>
      <c r="M35" s="162"/>
      <c r="N35" s="11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7"/>
    </row>
    <row r="36" spans="1:26" s="5" customFormat="1" ht="18" customHeight="1">
      <c r="A36" s="272"/>
      <c r="B36" s="273"/>
      <c r="C36" s="273"/>
      <c r="D36" s="274"/>
      <c r="E36" s="117"/>
      <c r="F36" s="289" t="s">
        <v>48</v>
      </c>
      <c r="G36" s="290"/>
      <c r="H36" s="290"/>
      <c r="I36" s="291"/>
      <c r="J36" s="334" t="s">
        <v>194</v>
      </c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6" t="s">
        <v>129</v>
      </c>
      <c r="V36" s="336"/>
      <c r="W36" s="336"/>
      <c r="X36" s="336"/>
      <c r="Y36" s="336"/>
      <c r="Z36" s="337"/>
    </row>
    <row r="37" spans="1:26" s="5" customFormat="1" ht="18" customHeight="1">
      <c r="A37" s="272"/>
      <c r="B37" s="273"/>
      <c r="C37" s="273"/>
      <c r="D37" s="274"/>
      <c r="E37" s="278">
        <v>1</v>
      </c>
      <c r="F37" s="338" t="s">
        <v>206</v>
      </c>
      <c r="G37" s="339"/>
      <c r="H37" s="339"/>
      <c r="I37" s="298"/>
      <c r="J37" s="341" t="s">
        <v>207</v>
      </c>
      <c r="K37" s="342"/>
      <c r="L37" s="342"/>
      <c r="M37" s="342"/>
      <c r="N37" s="342"/>
      <c r="O37" s="342"/>
      <c r="P37" s="342"/>
      <c r="Q37" s="342"/>
      <c r="R37" s="342"/>
      <c r="S37" s="342"/>
      <c r="T37" s="343"/>
      <c r="U37" s="297">
        <v>2016</v>
      </c>
      <c r="V37" s="339"/>
      <c r="W37" s="80" t="s">
        <v>14</v>
      </c>
      <c r="X37" s="84">
        <v>8</v>
      </c>
      <c r="Y37" s="80" t="s">
        <v>15</v>
      </c>
      <c r="Z37" s="81" t="s">
        <v>183</v>
      </c>
    </row>
    <row r="38" spans="1:41" s="5" customFormat="1" ht="18" customHeight="1">
      <c r="A38" s="272"/>
      <c r="B38" s="273"/>
      <c r="C38" s="273"/>
      <c r="D38" s="274"/>
      <c r="E38" s="278"/>
      <c r="F38" s="321"/>
      <c r="G38" s="322"/>
      <c r="H38" s="322"/>
      <c r="I38" s="340"/>
      <c r="J38" s="323" t="s">
        <v>184</v>
      </c>
      <c r="K38" s="263"/>
      <c r="L38" s="263"/>
      <c r="M38" s="263"/>
      <c r="N38" s="263"/>
      <c r="O38" s="263"/>
      <c r="P38" s="263"/>
      <c r="Q38" s="263"/>
      <c r="R38" s="263"/>
      <c r="S38" s="263"/>
      <c r="T38" s="324"/>
      <c r="U38" s="321">
        <v>2016</v>
      </c>
      <c r="V38" s="322"/>
      <c r="W38" s="82" t="s">
        <v>14</v>
      </c>
      <c r="X38" s="79">
        <v>9</v>
      </c>
      <c r="Y38" s="11" t="s">
        <v>8</v>
      </c>
      <c r="Z38" s="83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1:26" s="5" customFormat="1" ht="18" customHeight="1">
      <c r="A39" s="272"/>
      <c r="B39" s="273"/>
      <c r="C39" s="273"/>
      <c r="D39" s="274"/>
      <c r="E39" s="278">
        <v>2</v>
      </c>
      <c r="F39" s="353"/>
      <c r="G39" s="354"/>
      <c r="H39" s="354"/>
      <c r="I39" s="355"/>
      <c r="J39" s="359"/>
      <c r="K39" s="360"/>
      <c r="L39" s="360"/>
      <c r="M39" s="360"/>
      <c r="N39" s="360"/>
      <c r="O39" s="360"/>
      <c r="P39" s="360"/>
      <c r="Q39" s="360"/>
      <c r="R39" s="360"/>
      <c r="S39" s="360"/>
      <c r="T39" s="361"/>
      <c r="U39" s="297"/>
      <c r="V39" s="339"/>
      <c r="W39" s="80" t="s">
        <v>14</v>
      </c>
      <c r="X39" s="84"/>
      <c r="Y39" s="80" t="s">
        <v>15</v>
      </c>
      <c r="Z39" s="81" t="s">
        <v>183</v>
      </c>
    </row>
    <row r="40" spans="1:26" s="5" customFormat="1" ht="18" customHeight="1">
      <c r="A40" s="275"/>
      <c r="B40" s="276"/>
      <c r="C40" s="276"/>
      <c r="D40" s="277"/>
      <c r="E40" s="278"/>
      <c r="F40" s="356"/>
      <c r="G40" s="357"/>
      <c r="H40" s="357"/>
      <c r="I40" s="358"/>
      <c r="J40" s="362"/>
      <c r="K40" s="363"/>
      <c r="L40" s="363"/>
      <c r="M40" s="363"/>
      <c r="N40" s="363"/>
      <c r="O40" s="363"/>
      <c r="P40" s="363"/>
      <c r="Q40" s="363"/>
      <c r="R40" s="363"/>
      <c r="S40" s="363"/>
      <c r="T40" s="364"/>
      <c r="U40" s="321"/>
      <c r="V40" s="322"/>
      <c r="W40" s="82" t="s">
        <v>14</v>
      </c>
      <c r="X40" s="79"/>
      <c r="Y40" s="11" t="s">
        <v>8</v>
      </c>
      <c r="Z40" s="83"/>
    </row>
    <row r="41" spans="1:26" s="5" customFormat="1" ht="18" customHeight="1">
      <c r="A41" s="269" t="s">
        <v>195</v>
      </c>
      <c r="B41" s="270"/>
      <c r="C41" s="270"/>
      <c r="D41" s="271"/>
      <c r="E41" s="346" t="s">
        <v>233</v>
      </c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8"/>
    </row>
    <row r="42" spans="1:26" s="5" customFormat="1" ht="18" customHeight="1">
      <c r="A42" s="272"/>
      <c r="B42" s="273"/>
      <c r="C42" s="273"/>
      <c r="D42" s="274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50"/>
    </row>
    <row r="43" spans="1:26" s="5" customFormat="1" ht="18" customHeight="1">
      <c r="A43" s="275"/>
      <c r="B43" s="276"/>
      <c r="C43" s="276"/>
      <c r="D43" s="277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2"/>
    </row>
    <row r="44" spans="1:27" s="5" customFormat="1" ht="18" customHeight="1">
      <c r="A44" s="269" t="s">
        <v>124</v>
      </c>
      <c r="B44" s="270"/>
      <c r="C44" s="270"/>
      <c r="D44" s="270"/>
      <c r="E44" s="120"/>
      <c r="F44" s="289" t="s">
        <v>127</v>
      </c>
      <c r="G44" s="290"/>
      <c r="H44" s="290"/>
      <c r="I44" s="290"/>
      <c r="J44" s="290"/>
      <c r="K44" s="290"/>
      <c r="L44" s="291"/>
      <c r="M44" s="278" t="s">
        <v>123</v>
      </c>
      <c r="N44" s="278"/>
      <c r="O44" s="278"/>
      <c r="P44" s="278"/>
      <c r="Q44" s="278"/>
      <c r="R44" s="278"/>
      <c r="S44" s="167"/>
      <c r="T44" s="167"/>
      <c r="U44" s="167"/>
      <c r="V44" s="167"/>
      <c r="W44" s="167"/>
      <c r="X44" s="167"/>
      <c r="Y44" s="167"/>
      <c r="Z44" s="168"/>
      <c r="AA44" s="5" t="s">
        <v>128</v>
      </c>
    </row>
    <row r="45" spans="1:26" s="5" customFormat="1" ht="19.5" customHeight="1">
      <c r="A45" s="272"/>
      <c r="B45" s="273"/>
      <c r="C45" s="273"/>
      <c r="D45" s="273"/>
      <c r="E45" s="120">
        <v>1</v>
      </c>
      <c r="F45" s="344">
        <v>2017</v>
      </c>
      <c r="G45" s="220"/>
      <c r="H45" s="93" t="s">
        <v>0</v>
      </c>
      <c r="I45" s="78">
        <v>5</v>
      </c>
      <c r="J45" s="93" t="s">
        <v>6</v>
      </c>
      <c r="K45" s="78">
        <v>1</v>
      </c>
      <c r="L45" s="2" t="s">
        <v>2</v>
      </c>
      <c r="M45" s="345" t="s">
        <v>185</v>
      </c>
      <c r="N45" s="345"/>
      <c r="O45" s="345"/>
      <c r="P45" s="345"/>
      <c r="Q45" s="345"/>
      <c r="R45" s="345"/>
      <c r="S45" s="169"/>
      <c r="T45" s="169"/>
      <c r="U45" s="169"/>
      <c r="V45" s="169"/>
      <c r="W45" s="169"/>
      <c r="X45" s="169"/>
      <c r="Y45" s="169"/>
      <c r="Z45" s="170"/>
    </row>
    <row r="46" spans="1:26" s="5" customFormat="1" ht="19.5" customHeight="1">
      <c r="A46" s="275"/>
      <c r="B46" s="276"/>
      <c r="C46" s="276"/>
      <c r="D46" s="276"/>
      <c r="E46" s="120">
        <v>2</v>
      </c>
      <c r="F46" s="321">
        <v>2017</v>
      </c>
      <c r="G46" s="322"/>
      <c r="H46" s="82" t="s">
        <v>0</v>
      </c>
      <c r="I46" s="79">
        <v>9</v>
      </c>
      <c r="J46" s="82" t="s">
        <v>6</v>
      </c>
      <c r="K46" s="79">
        <v>10</v>
      </c>
      <c r="L46" s="83" t="s">
        <v>2</v>
      </c>
      <c r="M46" s="345" t="s">
        <v>208</v>
      </c>
      <c r="N46" s="345"/>
      <c r="O46" s="345"/>
      <c r="P46" s="345"/>
      <c r="Q46" s="345"/>
      <c r="R46" s="345"/>
      <c r="S46" s="171"/>
      <c r="T46" s="171"/>
      <c r="U46" s="171"/>
      <c r="V46" s="171"/>
      <c r="W46" s="171"/>
      <c r="X46" s="171"/>
      <c r="Y46" s="171"/>
      <c r="Z46" s="172"/>
    </row>
    <row r="48" spans="1:4" s="5" customFormat="1" ht="12.75">
      <c r="A48" s="1" t="s">
        <v>170</v>
      </c>
      <c r="B48" s="176"/>
      <c r="C48" s="176"/>
      <c r="D48" s="176"/>
    </row>
    <row r="49" spans="1:7" s="5" customFormat="1" ht="12.75">
      <c r="A49" s="5" t="s">
        <v>189</v>
      </c>
      <c r="B49" s="176"/>
      <c r="C49" s="176"/>
      <c r="D49" s="176"/>
      <c r="G49" s="5" t="s">
        <v>190</v>
      </c>
    </row>
    <row r="50" spans="1:7" s="5" customFormat="1" ht="12.75">
      <c r="A50" s="5" t="s">
        <v>131</v>
      </c>
      <c r="B50" s="176"/>
      <c r="C50" s="176"/>
      <c r="D50" s="176"/>
      <c r="G50" s="5" t="s">
        <v>169</v>
      </c>
    </row>
    <row r="51" spans="1:7" s="5" customFormat="1" ht="12.75">
      <c r="A51" s="5" t="s">
        <v>132</v>
      </c>
      <c r="B51" s="176"/>
      <c r="C51" s="176"/>
      <c r="D51" s="176"/>
      <c r="G51" s="5" t="s">
        <v>162</v>
      </c>
    </row>
    <row r="52" spans="1:7" s="5" customFormat="1" ht="12.75">
      <c r="A52" s="5" t="s">
        <v>133</v>
      </c>
      <c r="B52" s="176"/>
      <c r="C52" s="176"/>
      <c r="D52" s="176"/>
      <c r="G52" s="5" t="s">
        <v>163</v>
      </c>
    </row>
    <row r="53" spans="1:7" s="5" customFormat="1" ht="12.75">
      <c r="A53" s="5" t="s">
        <v>134</v>
      </c>
      <c r="B53" s="176"/>
      <c r="C53" s="176"/>
      <c r="D53" s="176"/>
      <c r="G53" s="5" t="s">
        <v>164</v>
      </c>
    </row>
    <row r="54" spans="1:7" s="5" customFormat="1" ht="12.75">
      <c r="A54" s="5" t="s">
        <v>135</v>
      </c>
      <c r="B54" s="176"/>
      <c r="C54" s="176"/>
      <c r="D54" s="176"/>
      <c r="G54" s="5" t="s">
        <v>165</v>
      </c>
    </row>
    <row r="55" spans="1:7" s="5" customFormat="1" ht="12.75">
      <c r="A55" s="5" t="s">
        <v>136</v>
      </c>
      <c r="B55" s="176"/>
      <c r="C55" s="176"/>
      <c r="D55" s="176"/>
      <c r="G55" s="5" t="s">
        <v>166</v>
      </c>
    </row>
    <row r="56" spans="1:7" s="5" customFormat="1" ht="12.75">
      <c r="A56" s="5" t="s">
        <v>139</v>
      </c>
      <c r="B56" s="176"/>
      <c r="C56" s="176"/>
      <c r="D56" s="176"/>
      <c r="G56" s="5" t="s">
        <v>167</v>
      </c>
    </row>
    <row r="57" spans="1:7" s="5" customFormat="1" ht="12.75">
      <c r="A57" s="5" t="s">
        <v>138</v>
      </c>
      <c r="B57" s="176"/>
      <c r="C57" s="176"/>
      <c r="D57" s="176"/>
      <c r="G57" s="5" t="s">
        <v>168</v>
      </c>
    </row>
    <row r="58" spans="1:7" s="5" customFormat="1" ht="12.75">
      <c r="A58" s="5" t="s">
        <v>140</v>
      </c>
      <c r="B58" s="176"/>
      <c r="C58" s="176"/>
      <c r="D58" s="176"/>
      <c r="G58" s="5" t="s">
        <v>161</v>
      </c>
    </row>
    <row r="59" spans="1:7" s="5" customFormat="1" ht="12.75">
      <c r="A59" s="5" t="s">
        <v>141</v>
      </c>
      <c r="B59" s="176"/>
      <c r="C59" s="176"/>
      <c r="D59" s="176"/>
      <c r="G59" s="5" t="s">
        <v>160</v>
      </c>
    </row>
    <row r="60" spans="1:7" s="5" customFormat="1" ht="12.75">
      <c r="A60" s="5" t="s">
        <v>142</v>
      </c>
      <c r="B60" s="176"/>
      <c r="C60" s="176"/>
      <c r="D60" s="176"/>
      <c r="G60" s="5" t="s">
        <v>159</v>
      </c>
    </row>
    <row r="61" spans="2:7" s="5" customFormat="1" ht="12.75">
      <c r="B61" s="176"/>
      <c r="C61" s="176"/>
      <c r="D61" s="176"/>
      <c r="G61" s="5" t="s">
        <v>158</v>
      </c>
    </row>
    <row r="62" spans="1:7" s="5" customFormat="1" ht="12.75">
      <c r="A62" s="176"/>
      <c r="B62" s="176"/>
      <c r="C62" s="176"/>
      <c r="D62" s="176"/>
      <c r="G62" s="5" t="s">
        <v>102</v>
      </c>
    </row>
    <row r="63" spans="1:7" s="5" customFormat="1" ht="12.75">
      <c r="A63" s="176"/>
      <c r="B63" s="176"/>
      <c r="C63" s="176"/>
      <c r="D63" s="176"/>
      <c r="G63" s="5" t="s">
        <v>103</v>
      </c>
    </row>
    <row r="64" spans="1:7" s="5" customFormat="1" ht="12.75">
      <c r="A64" s="176"/>
      <c r="B64" s="176"/>
      <c r="C64" s="176"/>
      <c r="D64" s="176"/>
      <c r="G64" s="5" t="s">
        <v>157</v>
      </c>
    </row>
    <row r="65" ht="18" customHeight="1">
      <c r="G65" s="5"/>
    </row>
  </sheetData>
  <sheetProtection/>
  <mergeCells count="107">
    <mergeCell ref="J18:T18"/>
    <mergeCell ref="U18:Z18"/>
    <mergeCell ref="U39:V39"/>
    <mergeCell ref="U40:V40"/>
    <mergeCell ref="J38:T38"/>
    <mergeCell ref="U38:V38"/>
    <mergeCell ref="E39:E40"/>
    <mergeCell ref="A41:D43"/>
    <mergeCell ref="E41:Z43"/>
    <mergeCell ref="F39:I40"/>
    <mergeCell ref="J39:T39"/>
    <mergeCell ref="J40:T40"/>
    <mergeCell ref="A44:D46"/>
    <mergeCell ref="F44:L44"/>
    <mergeCell ref="M44:R44"/>
    <mergeCell ref="F45:G45"/>
    <mergeCell ref="M45:R45"/>
    <mergeCell ref="F46:G46"/>
    <mergeCell ref="M46:R46"/>
    <mergeCell ref="A28:D33"/>
    <mergeCell ref="J30:Z30"/>
    <mergeCell ref="A34:D40"/>
    <mergeCell ref="F36:I36"/>
    <mergeCell ref="J36:T36"/>
    <mergeCell ref="U36:Z36"/>
    <mergeCell ref="E37:E38"/>
    <mergeCell ref="F37:I38"/>
    <mergeCell ref="J37:T37"/>
    <mergeCell ref="U37:V37"/>
    <mergeCell ref="A26:D26"/>
    <mergeCell ref="E26:H26"/>
    <mergeCell ref="A27:D27"/>
    <mergeCell ref="E27:L27"/>
    <mergeCell ref="M27:P27"/>
    <mergeCell ref="R27:U27"/>
    <mergeCell ref="E24:I24"/>
    <mergeCell ref="J24:K24"/>
    <mergeCell ref="Q24:R24"/>
    <mergeCell ref="S24:Z24"/>
    <mergeCell ref="E25:I25"/>
    <mergeCell ref="J25:K25"/>
    <mergeCell ref="Q25:R25"/>
    <mergeCell ref="S25:Z25"/>
    <mergeCell ref="E22:I22"/>
    <mergeCell ref="J22:K22"/>
    <mergeCell ref="Q22:R22"/>
    <mergeCell ref="E23:I23"/>
    <mergeCell ref="J23:K23"/>
    <mergeCell ref="Q23:R23"/>
    <mergeCell ref="A20:D21"/>
    <mergeCell ref="E20:I20"/>
    <mergeCell ref="J20:P20"/>
    <mergeCell ref="Q20:R20"/>
    <mergeCell ref="S20:Z20"/>
    <mergeCell ref="E21:I21"/>
    <mergeCell ref="J21:K21"/>
    <mergeCell ref="Q21:R21"/>
    <mergeCell ref="W21:X21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H13:J13"/>
    <mergeCell ref="K13:Z13"/>
    <mergeCell ref="A14:D19"/>
    <mergeCell ref="F14:I14"/>
    <mergeCell ref="J14:T14"/>
    <mergeCell ref="U14:Z14"/>
    <mergeCell ref="F15:I15"/>
    <mergeCell ref="J15:T15"/>
    <mergeCell ref="U15:Z15"/>
    <mergeCell ref="F18:I18"/>
    <mergeCell ref="H11:J11"/>
    <mergeCell ref="K11:P11"/>
    <mergeCell ref="T11:Y11"/>
    <mergeCell ref="E12:G12"/>
    <mergeCell ref="H12:J12"/>
    <mergeCell ref="K12:Z12"/>
    <mergeCell ref="A9:D10"/>
    <mergeCell ref="E9:G9"/>
    <mergeCell ref="H9:J9"/>
    <mergeCell ref="K9:Z9"/>
    <mergeCell ref="H10:J10"/>
    <mergeCell ref="K10:Z10"/>
    <mergeCell ref="A8:D8"/>
    <mergeCell ref="Y2:Z2"/>
    <mergeCell ref="A4:D4"/>
    <mergeCell ref="E4:P4"/>
    <mergeCell ref="Q4:S4"/>
    <mergeCell ref="T4:Z4"/>
    <mergeCell ref="E8:P8"/>
    <mergeCell ref="Q8:S8"/>
    <mergeCell ref="T8:Z8"/>
    <mergeCell ref="E5:P6"/>
    <mergeCell ref="Q5:S5"/>
    <mergeCell ref="T5:Z5"/>
    <mergeCell ref="Q6:S6"/>
    <mergeCell ref="A7:D7"/>
    <mergeCell ref="E7:P7"/>
    <mergeCell ref="Q7:S7"/>
    <mergeCell ref="T7:Z7"/>
  </mergeCells>
  <dataValidations count="7">
    <dataValidation type="list" allowBlank="1" showInputMessage="1" showErrorMessage="1" sqref="E7">
      <formula1>$G$50:$G$64</formula1>
    </dataValidation>
    <dataValidation type="list" allowBlank="1" showInputMessage="1" showErrorMessage="1" sqref="T8">
      <formula1>$A$50:$A$60</formula1>
    </dataValidation>
    <dataValidation type="list" allowBlank="1" showInputMessage="1" showErrorMessage="1" sqref="M45:M46">
      <formula1>"SUEMATSU Kazuko,TAKAHASHI Mino,SAKAMOTO Yuka,ShIMADA Kazuhisa,KASUKABE Yoshitaka"</formula1>
    </dataValidation>
    <dataValidation allowBlank="1" showInputMessage="1" showErrorMessage="1" prompt="YYYY/MM/DD" sqref="T5:Z5"/>
    <dataValidation allowBlank="1" showInputMessage="1" showErrorMessage="1" imeMode="off" sqref="K10:K11 R11:T11 Q21:Q25 O21:O25 M21:M25 J21:J25 K45:K46 F45:F46"/>
    <dataValidation type="list" allowBlank="1" showInputMessage="1" showErrorMessage="1" sqref="W6 E34 O34 T6 U28 P29 X28 S29 J35 N35 K34 O31 U31">
      <formula1>"□,☑"</formula1>
    </dataValidation>
    <dataValidation type="list" allowBlank="1" showInputMessage="1" showErrorMessage="1" sqref="S32">
      <formula1>"1,2,3,4,5"</formula1>
    </dataValidation>
  </dataValidations>
  <hyperlinks>
    <hyperlink ref="K12" r:id="rId1" display="xxxxxx@xxxxxx.ne.jp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SheetLayoutView="100" workbookViewId="0" topLeftCell="A25">
      <selection activeCell="Y2" sqref="Y2:Z2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94" t="s">
        <v>234</v>
      </c>
      <c r="AK1" s="5"/>
    </row>
    <row r="2" spans="1:26" ht="20.25">
      <c r="A2" s="194" t="s">
        <v>99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230" t="s">
        <v>20</v>
      </c>
      <c r="Z2" s="230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228" t="s">
        <v>33</v>
      </c>
      <c r="B4" s="229"/>
      <c r="C4" s="229"/>
      <c r="D4" s="231"/>
      <c r="E4" s="41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8"/>
      <c r="Q4" s="218" t="s">
        <v>34</v>
      </c>
      <c r="R4" s="218"/>
      <c r="S4" s="218"/>
      <c r="T4" s="418"/>
      <c r="U4" s="419"/>
      <c r="V4" s="419"/>
      <c r="W4" s="419"/>
      <c r="X4" s="419"/>
      <c r="Y4" s="419"/>
      <c r="Z4" s="420"/>
    </row>
    <row r="5" spans="1:30" s="5" customFormat="1" ht="18" customHeight="1">
      <c r="A5" s="97"/>
      <c r="B5" s="98"/>
      <c r="C5" s="98"/>
      <c r="D5" s="99"/>
      <c r="E5" s="421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3"/>
      <c r="Q5" s="218" t="s">
        <v>35</v>
      </c>
      <c r="R5" s="218"/>
      <c r="S5" s="218"/>
      <c r="T5" s="407"/>
      <c r="U5" s="408"/>
      <c r="V5" s="408"/>
      <c r="W5" s="408"/>
      <c r="X5" s="408"/>
      <c r="Y5" s="408"/>
      <c r="Z5" s="409"/>
      <c r="AD5" s="190"/>
    </row>
    <row r="6" spans="1:26" s="5" customFormat="1" ht="18" customHeight="1">
      <c r="A6" s="103"/>
      <c r="B6" s="104"/>
      <c r="C6" s="104"/>
      <c r="D6" s="105"/>
      <c r="E6" s="424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6"/>
      <c r="Q6" s="218" t="s">
        <v>36</v>
      </c>
      <c r="R6" s="218"/>
      <c r="S6" s="218"/>
      <c r="T6" s="106" t="s">
        <v>28</v>
      </c>
      <c r="U6" s="107" t="s">
        <v>204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22" t="s">
        <v>201</v>
      </c>
      <c r="B7" s="223"/>
      <c r="C7" s="223"/>
      <c r="D7" s="224"/>
      <c r="E7" s="404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6"/>
      <c r="Q7" s="218" t="s">
        <v>109</v>
      </c>
      <c r="R7" s="218"/>
      <c r="S7" s="218"/>
      <c r="T7" s="404"/>
      <c r="U7" s="405"/>
      <c r="V7" s="405"/>
      <c r="W7" s="405"/>
      <c r="X7" s="405"/>
      <c r="Y7" s="405"/>
      <c r="Z7" s="406"/>
    </row>
    <row r="8" spans="1:26" s="5" customFormat="1" ht="24" customHeight="1">
      <c r="A8" s="228" t="s">
        <v>202</v>
      </c>
      <c r="B8" s="229"/>
      <c r="C8" s="229"/>
      <c r="D8" s="229"/>
      <c r="E8" s="411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3"/>
      <c r="Q8" s="218" t="s">
        <v>110</v>
      </c>
      <c r="R8" s="218"/>
      <c r="S8" s="218"/>
      <c r="T8" s="404"/>
      <c r="U8" s="405"/>
      <c r="V8" s="405"/>
      <c r="W8" s="405"/>
      <c r="X8" s="405"/>
      <c r="Y8" s="405"/>
      <c r="Z8" s="406"/>
    </row>
    <row r="9" spans="1:26" s="5" customFormat="1" ht="19.5" customHeight="1">
      <c r="A9" s="247" t="s">
        <v>111</v>
      </c>
      <c r="B9" s="248"/>
      <c r="C9" s="248"/>
      <c r="D9" s="249"/>
      <c r="E9" s="253" t="s">
        <v>44</v>
      </c>
      <c r="F9" s="254"/>
      <c r="G9" s="254"/>
      <c r="H9" s="255" t="s">
        <v>40</v>
      </c>
      <c r="I9" s="255"/>
      <c r="J9" s="255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5"/>
    </row>
    <row r="10" spans="1:27" s="5" customFormat="1" ht="19.5" customHeight="1">
      <c r="A10" s="250"/>
      <c r="B10" s="251"/>
      <c r="C10" s="251"/>
      <c r="D10" s="252"/>
      <c r="E10" s="109"/>
      <c r="F10" s="110"/>
      <c r="G10" s="110"/>
      <c r="H10" s="258" t="s">
        <v>43</v>
      </c>
      <c r="I10" s="258"/>
      <c r="J10" s="258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3"/>
      <c r="AA10" s="5" t="s">
        <v>205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261" t="s">
        <v>42</v>
      </c>
      <c r="I11" s="261"/>
      <c r="J11" s="261"/>
      <c r="K11" s="400"/>
      <c r="L11" s="400"/>
      <c r="M11" s="400"/>
      <c r="N11" s="400"/>
      <c r="O11" s="400"/>
      <c r="P11" s="400"/>
      <c r="Q11" s="113"/>
      <c r="R11" s="114"/>
      <c r="S11" s="115" t="s">
        <v>153</v>
      </c>
      <c r="T11" s="326"/>
      <c r="U11" s="326"/>
      <c r="V11" s="326"/>
      <c r="W11" s="326"/>
      <c r="X11" s="326"/>
      <c r="Y11" s="326"/>
      <c r="Z11" s="116" t="s">
        <v>104</v>
      </c>
    </row>
    <row r="12" spans="1:27" s="5" customFormat="1" ht="19.5" customHeight="1">
      <c r="A12" s="97"/>
      <c r="B12" s="98"/>
      <c r="C12" s="98"/>
      <c r="D12" s="98"/>
      <c r="E12" s="264" t="s">
        <v>45</v>
      </c>
      <c r="F12" s="265"/>
      <c r="G12" s="265"/>
      <c r="H12" s="255" t="s">
        <v>40</v>
      </c>
      <c r="I12" s="255"/>
      <c r="J12" s="255"/>
      <c r="K12" s="396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8"/>
      <c r="AA12" s="5" t="s">
        <v>152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261" t="s">
        <v>41</v>
      </c>
      <c r="I13" s="261"/>
      <c r="J13" s="261"/>
      <c r="K13" s="399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1"/>
    </row>
    <row r="14" spans="1:26" s="5" customFormat="1" ht="18.75" customHeight="1">
      <c r="A14" s="269" t="s">
        <v>186</v>
      </c>
      <c r="B14" s="270"/>
      <c r="C14" s="270"/>
      <c r="D14" s="271"/>
      <c r="E14" s="215" t="s">
        <v>224</v>
      </c>
      <c r="F14" s="278" t="s">
        <v>48</v>
      </c>
      <c r="G14" s="278"/>
      <c r="H14" s="278"/>
      <c r="I14" s="278"/>
      <c r="J14" s="278" t="s">
        <v>47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 t="s">
        <v>46</v>
      </c>
      <c r="V14" s="278"/>
      <c r="W14" s="278"/>
      <c r="X14" s="278"/>
      <c r="Y14" s="278"/>
      <c r="Z14" s="278"/>
    </row>
    <row r="15" spans="1:27" s="5" customFormat="1" ht="30" customHeight="1">
      <c r="A15" s="272"/>
      <c r="B15" s="273"/>
      <c r="C15" s="273"/>
      <c r="D15" s="274"/>
      <c r="E15" s="118">
        <v>1</v>
      </c>
      <c r="F15" s="391"/>
      <c r="G15" s="391"/>
      <c r="H15" s="391"/>
      <c r="I15" s="391"/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91"/>
      <c r="V15" s="391"/>
      <c r="W15" s="391"/>
      <c r="X15" s="391"/>
      <c r="Y15" s="391"/>
      <c r="Z15" s="391"/>
      <c r="AA15" s="284" t="s">
        <v>227</v>
      </c>
    </row>
    <row r="16" spans="1:27" s="5" customFormat="1" ht="30" customHeight="1">
      <c r="A16" s="272"/>
      <c r="B16" s="273"/>
      <c r="C16" s="273"/>
      <c r="D16" s="274"/>
      <c r="E16" s="119">
        <v>2</v>
      </c>
      <c r="F16" s="395"/>
      <c r="G16" s="395"/>
      <c r="H16" s="395"/>
      <c r="I16" s="395"/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91"/>
      <c r="V16" s="391"/>
      <c r="W16" s="391"/>
      <c r="X16" s="391"/>
      <c r="Y16" s="391"/>
      <c r="Z16" s="391"/>
      <c r="AA16" s="284"/>
    </row>
    <row r="17" spans="1:27" s="5" customFormat="1" ht="30" customHeight="1">
      <c r="A17" s="272"/>
      <c r="B17" s="273"/>
      <c r="C17" s="273"/>
      <c r="D17" s="274"/>
      <c r="E17" s="119">
        <v>3</v>
      </c>
      <c r="F17" s="391"/>
      <c r="G17" s="391"/>
      <c r="H17" s="391"/>
      <c r="I17" s="391"/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91"/>
      <c r="V17" s="391"/>
      <c r="W17" s="391"/>
      <c r="X17" s="391"/>
      <c r="Y17" s="391"/>
      <c r="Z17" s="391"/>
      <c r="AA17" s="284"/>
    </row>
    <row r="18" spans="1:27" s="5" customFormat="1" ht="30" customHeight="1">
      <c r="A18" s="272"/>
      <c r="B18" s="273"/>
      <c r="C18" s="273"/>
      <c r="D18" s="274"/>
      <c r="E18" s="119">
        <v>4</v>
      </c>
      <c r="F18" s="391"/>
      <c r="G18" s="391"/>
      <c r="H18" s="391"/>
      <c r="I18" s="391"/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91"/>
      <c r="V18" s="391"/>
      <c r="W18" s="391"/>
      <c r="X18" s="391"/>
      <c r="Y18" s="391"/>
      <c r="Z18" s="391"/>
      <c r="AA18" s="284"/>
    </row>
    <row r="19" spans="1:27" s="5" customFormat="1" ht="30" customHeight="1">
      <c r="A19" s="275"/>
      <c r="B19" s="276"/>
      <c r="C19" s="276"/>
      <c r="D19" s="277"/>
      <c r="E19" s="119">
        <v>5</v>
      </c>
      <c r="F19" s="391"/>
      <c r="G19" s="391"/>
      <c r="H19" s="391"/>
      <c r="I19" s="391"/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91"/>
      <c r="V19" s="391"/>
      <c r="W19" s="391"/>
      <c r="X19" s="391"/>
      <c r="Y19" s="391"/>
      <c r="Z19" s="391"/>
      <c r="AA19" s="284"/>
    </row>
    <row r="20" spans="1:27" s="5" customFormat="1" ht="19.5" customHeight="1">
      <c r="A20" s="247" t="s">
        <v>143</v>
      </c>
      <c r="B20" s="248"/>
      <c r="C20" s="248"/>
      <c r="D20" s="249"/>
      <c r="E20" s="289" t="s">
        <v>49</v>
      </c>
      <c r="F20" s="290"/>
      <c r="G20" s="290"/>
      <c r="H20" s="290"/>
      <c r="I20" s="291"/>
      <c r="J20" s="289" t="s">
        <v>105</v>
      </c>
      <c r="K20" s="290"/>
      <c r="L20" s="290"/>
      <c r="M20" s="290"/>
      <c r="N20" s="290"/>
      <c r="O20" s="290"/>
      <c r="P20" s="291"/>
      <c r="Q20" s="289" t="s">
        <v>106</v>
      </c>
      <c r="R20" s="291"/>
      <c r="S20" s="289" t="s">
        <v>112</v>
      </c>
      <c r="T20" s="290"/>
      <c r="U20" s="290"/>
      <c r="V20" s="290"/>
      <c r="W20" s="290"/>
      <c r="X20" s="290"/>
      <c r="Y20" s="290"/>
      <c r="Z20" s="291"/>
      <c r="AA20" s="5" t="s">
        <v>107</v>
      </c>
    </row>
    <row r="21" spans="1:27" s="5" customFormat="1" ht="19.5" customHeight="1">
      <c r="A21" s="250"/>
      <c r="B21" s="251"/>
      <c r="C21" s="251"/>
      <c r="D21" s="252"/>
      <c r="E21" s="292" t="s">
        <v>5</v>
      </c>
      <c r="F21" s="293"/>
      <c r="G21" s="293"/>
      <c r="H21" s="293"/>
      <c r="I21" s="294"/>
      <c r="J21" s="428"/>
      <c r="K21" s="429"/>
      <c r="L21" s="124" t="s">
        <v>25</v>
      </c>
      <c r="M21" s="123"/>
      <c r="N21" s="124" t="s">
        <v>29</v>
      </c>
      <c r="O21" s="123"/>
      <c r="P21" s="125" t="s">
        <v>27</v>
      </c>
      <c r="Q21" s="379"/>
      <c r="R21" s="381"/>
      <c r="S21" s="126" t="s">
        <v>180</v>
      </c>
      <c r="T21" s="123"/>
      <c r="U21" s="124" t="s">
        <v>16</v>
      </c>
      <c r="V21" s="123"/>
      <c r="W21" s="390" t="s">
        <v>181</v>
      </c>
      <c r="X21" s="390"/>
      <c r="Y21" s="123"/>
      <c r="Z21" s="197"/>
      <c r="AA21" s="5" t="s">
        <v>151</v>
      </c>
    </row>
    <row r="22" spans="1:27" s="5" customFormat="1" ht="19.5" customHeight="1">
      <c r="A22" s="97"/>
      <c r="B22" s="98"/>
      <c r="C22" s="98"/>
      <c r="D22" s="98"/>
      <c r="E22" s="300" t="s">
        <v>4</v>
      </c>
      <c r="F22" s="301"/>
      <c r="G22" s="301"/>
      <c r="H22" s="301"/>
      <c r="I22" s="302"/>
      <c r="J22" s="315"/>
      <c r="K22" s="316"/>
      <c r="L22" s="129" t="s">
        <v>25</v>
      </c>
      <c r="M22" s="128"/>
      <c r="N22" s="129" t="s">
        <v>29</v>
      </c>
      <c r="O22" s="128"/>
      <c r="P22" s="130" t="s">
        <v>27</v>
      </c>
      <c r="Q22" s="315"/>
      <c r="R22" s="317"/>
      <c r="S22" s="132" t="s">
        <v>180</v>
      </c>
      <c r="T22" s="128"/>
      <c r="U22" s="129" t="s">
        <v>19</v>
      </c>
      <c r="V22" s="128"/>
      <c r="W22" s="129" t="s">
        <v>18</v>
      </c>
      <c r="X22" s="128"/>
      <c r="Y22" s="129" t="s">
        <v>17</v>
      </c>
      <c r="Z22" s="131"/>
      <c r="AA22" s="5" t="s">
        <v>38</v>
      </c>
    </row>
    <row r="23" spans="1:26" s="5" customFormat="1" ht="19.5" customHeight="1">
      <c r="A23" s="121"/>
      <c r="B23" s="122"/>
      <c r="C23" s="122"/>
      <c r="D23" s="122"/>
      <c r="E23" s="306" t="s">
        <v>3</v>
      </c>
      <c r="F23" s="307"/>
      <c r="G23" s="307"/>
      <c r="H23" s="307"/>
      <c r="I23" s="308"/>
      <c r="J23" s="388"/>
      <c r="K23" s="416"/>
      <c r="L23" s="134" t="s">
        <v>25</v>
      </c>
      <c r="M23" s="133"/>
      <c r="N23" s="134" t="s">
        <v>29</v>
      </c>
      <c r="O23" s="133"/>
      <c r="P23" s="135" t="s">
        <v>27</v>
      </c>
      <c r="Q23" s="388"/>
      <c r="R23" s="389"/>
      <c r="S23" s="137" t="s">
        <v>180</v>
      </c>
      <c r="T23" s="133"/>
      <c r="U23" s="134" t="s">
        <v>19</v>
      </c>
      <c r="V23" s="133"/>
      <c r="W23" s="134" t="s">
        <v>18</v>
      </c>
      <c r="X23" s="133"/>
      <c r="Y23" s="134" t="s">
        <v>17</v>
      </c>
      <c r="Z23" s="136"/>
    </row>
    <row r="24" spans="1:27" s="5" customFormat="1" ht="19.5" customHeight="1">
      <c r="A24" s="121"/>
      <c r="B24" s="122"/>
      <c r="C24" s="122"/>
      <c r="D24" s="122"/>
      <c r="E24" s="385"/>
      <c r="F24" s="386"/>
      <c r="G24" s="386"/>
      <c r="H24" s="386"/>
      <c r="I24" s="387"/>
      <c r="J24" s="315"/>
      <c r="K24" s="316"/>
      <c r="L24" s="129" t="s">
        <v>25</v>
      </c>
      <c r="M24" s="128"/>
      <c r="N24" s="129" t="s">
        <v>29</v>
      </c>
      <c r="O24" s="128"/>
      <c r="P24" s="130" t="s">
        <v>27</v>
      </c>
      <c r="Q24" s="315"/>
      <c r="R24" s="317"/>
      <c r="S24" s="315"/>
      <c r="T24" s="316"/>
      <c r="U24" s="316"/>
      <c r="V24" s="316"/>
      <c r="W24" s="316"/>
      <c r="X24" s="316"/>
      <c r="Y24" s="316"/>
      <c r="Z24" s="317"/>
      <c r="AA24" s="5" t="s">
        <v>223</v>
      </c>
    </row>
    <row r="25" spans="1:26" s="5" customFormat="1" ht="19.5" customHeight="1">
      <c r="A25" s="138"/>
      <c r="B25" s="139"/>
      <c r="C25" s="139"/>
      <c r="D25" s="139"/>
      <c r="E25" s="318"/>
      <c r="F25" s="319"/>
      <c r="G25" s="319"/>
      <c r="H25" s="319"/>
      <c r="I25" s="320"/>
      <c r="J25" s="382"/>
      <c r="K25" s="383"/>
      <c r="L25" s="11" t="s">
        <v>25</v>
      </c>
      <c r="M25" s="140"/>
      <c r="N25" s="11" t="s">
        <v>29</v>
      </c>
      <c r="O25" s="140"/>
      <c r="P25" s="141" t="s">
        <v>27</v>
      </c>
      <c r="Q25" s="325"/>
      <c r="R25" s="327"/>
      <c r="S25" s="325"/>
      <c r="T25" s="326"/>
      <c r="U25" s="326"/>
      <c r="V25" s="326"/>
      <c r="W25" s="326"/>
      <c r="X25" s="326"/>
      <c r="Y25" s="326"/>
      <c r="Z25" s="327"/>
    </row>
    <row r="26" spans="1:27" s="5" customFormat="1" ht="24" customHeight="1">
      <c r="A26" s="222" t="s">
        <v>108</v>
      </c>
      <c r="B26" s="223"/>
      <c r="C26" s="223"/>
      <c r="D26" s="224"/>
      <c r="E26" s="378" t="e">
        <f>②Calculation!F21</f>
        <v>#DIV/0!</v>
      </c>
      <c r="F26" s="378"/>
      <c r="G26" s="378"/>
      <c r="H26" s="378"/>
      <c r="I26" s="142" t="s">
        <v>7</v>
      </c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5" t="s">
        <v>188</v>
      </c>
    </row>
    <row r="27" spans="1:27" s="5" customFormat="1" ht="24" customHeight="1">
      <c r="A27" s="222" t="s">
        <v>173</v>
      </c>
      <c r="B27" s="223"/>
      <c r="C27" s="223"/>
      <c r="D27" s="223"/>
      <c r="E27" s="329" t="s">
        <v>113</v>
      </c>
      <c r="F27" s="330"/>
      <c r="G27" s="330"/>
      <c r="H27" s="330"/>
      <c r="I27" s="330"/>
      <c r="J27" s="330"/>
      <c r="K27" s="330"/>
      <c r="L27" s="330"/>
      <c r="M27" s="427"/>
      <c r="N27" s="427"/>
      <c r="O27" s="427"/>
      <c r="P27" s="427"/>
      <c r="Q27" s="101" t="s">
        <v>114</v>
      </c>
      <c r="R27" s="427"/>
      <c r="S27" s="427"/>
      <c r="T27" s="427"/>
      <c r="U27" s="427"/>
      <c r="V27" s="5" t="s">
        <v>115</v>
      </c>
      <c r="W27" s="127"/>
      <c r="X27" s="193"/>
      <c r="Y27" s="174" t="s">
        <v>116</v>
      </c>
      <c r="Z27" s="175"/>
      <c r="AA27" s="5" t="s">
        <v>144</v>
      </c>
    </row>
    <row r="28" spans="1:26" s="5" customFormat="1" ht="24" customHeight="1">
      <c r="A28" s="269" t="s">
        <v>193</v>
      </c>
      <c r="B28" s="270"/>
      <c r="C28" s="270"/>
      <c r="D28" s="271"/>
      <c r="E28" s="145" t="s">
        <v>192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07"/>
      <c r="R28" s="107"/>
      <c r="U28" s="147" t="s">
        <v>28</v>
      </c>
      <c r="V28" s="146" t="s">
        <v>117</v>
      </c>
      <c r="W28" s="107"/>
      <c r="X28" s="147" t="s">
        <v>28</v>
      </c>
      <c r="Y28" s="146" t="s">
        <v>118</v>
      </c>
      <c r="Z28" s="108"/>
    </row>
    <row r="29" spans="1:26" s="5" customFormat="1" ht="18" customHeight="1">
      <c r="A29" s="272"/>
      <c r="B29" s="273"/>
      <c r="C29" s="273"/>
      <c r="D29" s="274"/>
      <c r="E29" s="148" t="s">
        <v>125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49"/>
      <c r="P29" s="151"/>
      <c r="Q29" s="150"/>
      <c r="R29" s="149"/>
      <c r="S29" s="151"/>
      <c r="T29" s="150"/>
      <c r="U29" s="149"/>
      <c r="V29" s="149"/>
      <c r="Z29" s="152"/>
    </row>
    <row r="30" spans="1:27" s="5" customFormat="1" ht="18" customHeight="1">
      <c r="A30" s="272"/>
      <c r="B30" s="273"/>
      <c r="C30" s="273"/>
      <c r="D30" s="274"/>
      <c r="E30" s="153"/>
      <c r="F30" s="150" t="s">
        <v>126</v>
      </c>
      <c r="G30" s="149"/>
      <c r="H30" s="150"/>
      <c r="I30" s="15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1"/>
      <c r="AA30" s="5" t="s">
        <v>216</v>
      </c>
    </row>
    <row r="31" spans="1:27" s="14" customFormat="1" ht="18" customHeight="1">
      <c r="A31" s="272"/>
      <c r="B31" s="273"/>
      <c r="C31" s="273"/>
      <c r="D31" s="274"/>
      <c r="E31" s="200"/>
      <c r="F31" s="201" t="s">
        <v>121</v>
      </c>
      <c r="G31" s="202"/>
      <c r="H31" s="203"/>
      <c r="I31" s="203"/>
      <c r="J31" s="203"/>
      <c r="K31" s="203"/>
      <c r="L31" s="203"/>
      <c r="M31" s="203"/>
      <c r="N31" s="203"/>
      <c r="O31" s="204" t="s">
        <v>28</v>
      </c>
      <c r="P31" s="201" t="s">
        <v>119</v>
      </c>
      <c r="Q31" s="202"/>
      <c r="R31" s="202"/>
      <c r="S31" s="202"/>
      <c r="T31" s="202"/>
      <c r="U31" s="204" t="s">
        <v>28</v>
      </c>
      <c r="V31" s="201" t="s">
        <v>120</v>
      </c>
      <c r="W31" s="202"/>
      <c r="X31" s="202"/>
      <c r="Y31" s="201"/>
      <c r="Z31" s="205"/>
      <c r="AA31" s="216" t="s">
        <v>226</v>
      </c>
    </row>
    <row r="32" spans="1:27" s="14" customFormat="1" ht="18" customHeight="1">
      <c r="A32" s="272"/>
      <c r="B32" s="273"/>
      <c r="C32" s="273"/>
      <c r="D32" s="274"/>
      <c r="E32" s="200"/>
      <c r="F32" s="201"/>
      <c r="G32" s="202"/>
      <c r="H32" s="203"/>
      <c r="I32" s="203"/>
      <c r="J32" s="203"/>
      <c r="K32" s="203"/>
      <c r="L32" s="203"/>
      <c r="M32" s="203"/>
      <c r="N32" s="203"/>
      <c r="O32" s="213" t="s">
        <v>217</v>
      </c>
      <c r="P32" s="209"/>
      <c r="Q32" s="149"/>
      <c r="R32" s="202"/>
      <c r="S32" s="214"/>
      <c r="T32" s="211"/>
      <c r="U32" s="204"/>
      <c r="V32" s="201"/>
      <c r="W32" s="202"/>
      <c r="X32" s="202"/>
      <c r="Y32" s="201"/>
      <c r="Z32" s="205"/>
      <c r="AA32" s="14" t="s">
        <v>219</v>
      </c>
    </row>
    <row r="33" spans="1:27" s="14" customFormat="1" ht="32.25" customHeight="1">
      <c r="A33" s="272"/>
      <c r="B33" s="273"/>
      <c r="C33" s="273"/>
      <c r="D33" s="274"/>
      <c r="E33" s="154"/>
      <c r="F33" s="155"/>
      <c r="G33" s="156"/>
      <c r="H33" s="157"/>
      <c r="I33" s="157"/>
      <c r="J33" s="157"/>
      <c r="K33" s="157"/>
      <c r="L33" s="157"/>
      <c r="M33" s="157"/>
      <c r="N33" s="157"/>
      <c r="P33" s="207"/>
      <c r="Q33" s="156"/>
      <c r="R33" s="156"/>
      <c r="S33" s="156"/>
      <c r="T33" s="208"/>
      <c r="U33" s="158"/>
      <c r="V33" s="155"/>
      <c r="X33" s="156"/>
      <c r="Y33" s="155"/>
      <c r="Z33" s="159"/>
      <c r="AA33" s="212"/>
    </row>
    <row r="34" spans="1:27" s="5" customFormat="1" ht="24" customHeight="1">
      <c r="A34" s="272" t="s">
        <v>130</v>
      </c>
      <c r="B34" s="273"/>
      <c r="C34" s="273"/>
      <c r="D34" s="274"/>
      <c r="E34" s="160" t="s">
        <v>28</v>
      </c>
      <c r="F34" s="146" t="s">
        <v>149</v>
      </c>
      <c r="G34" s="107"/>
      <c r="H34" s="146"/>
      <c r="I34" s="146"/>
      <c r="K34" s="147" t="s">
        <v>28</v>
      </c>
      <c r="L34" s="146" t="s">
        <v>122</v>
      </c>
      <c r="O34" s="147" t="s">
        <v>28</v>
      </c>
      <c r="P34" s="146" t="s">
        <v>118</v>
      </c>
      <c r="S34" s="150"/>
      <c r="T34" s="146"/>
      <c r="U34" s="146"/>
      <c r="V34" s="146"/>
      <c r="W34" s="146"/>
      <c r="X34" s="146"/>
      <c r="Y34" s="146"/>
      <c r="Z34" s="6"/>
      <c r="AA34" s="5" t="s">
        <v>150</v>
      </c>
    </row>
    <row r="35" spans="1:26" s="5" customFormat="1" ht="18" customHeight="1">
      <c r="A35" s="272"/>
      <c r="B35" s="273"/>
      <c r="C35" s="273"/>
      <c r="D35" s="274"/>
      <c r="E35" s="161" t="s">
        <v>154</v>
      </c>
      <c r="F35" s="162"/>
      <c r="G35" s="163"/>
      <c r="H35" s="162"/>
      <c r="I35" s="162"/>
      <c r="J35" s="11"/>
      <c r="K35" s="162"/>
      <c r="L35" s="162"/>
      <c r="M35" s="162"/>
      <c r="N35" s="11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7"/>
    </row>
    <row r="36" spans="1:26" s="5" customFormat="1" ht="18" customHeight="1">
      <c r="A36" s="272"/>
      <c r="B36" s="273"/>
      <c r="C36" s="273"/>
      <c r="D36" s="274"/>
      <c r="E36" s="117"/>
      <c r="F36" s="289" t="s">
        <v>48</v>
      </c>
      <c r="G36" s="290"/>
      <c r="H36" s="290"/>
      <c r="I36" s="291"/>
      <c r="J36" s="334" t="s">
        <v>194</v>
      </c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6" t="s">
        <v>129</v>
      </c>
      <c r="V36" s="336"/>
      <c r="W36" s="336"/>
      <c r="X36" s="336"/>
      <c r="Y36" s="336"/>
      <c r="Z36" s="337"/>
    </row>
    <row r="37" spans="1:26" s="5" customFormat="1" ht="18" customHeight="1">
      <c r="A37" s="272"/>
      <c r="B37" s="273"/>
      <c r="C37" s="273"/>
      <c r="D37" s="274"/>
      <c r="E37" s="278">
        <v>1</v>
      </c>
      <c r="F37" s="379"/>
      <c r="G37" s="380"/>
      <c r="H37" s="380"/>
      <c r="I37" s="381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7"/>
      <c r="U37" s="379"/>
      <c r="V37" s="380"/>
      <c r="W37" s="164" t="s">
        <v>30</v>
      </c>
      <c r="X37" s="96"/>
      <c r="Y37" s="164" t="s">
        <v>8</v>
      </c>
      <c r="Z37" s="165" t="s">
        <v>39</v>
      </c>
    </row>
    <row r="38" spans="1:41" s="5" customFormat="1" ht="18" customHeight="1">
      <c r="A38" s="272"/>
      <c r="B38" s="273"/>
      <c r="C38" s="273"/>
      <c r="D38" s="274"/>
      <c r="E38" s="278"/>
      <c r="F38" s="382"/>
      <c r="G38" s="383"/>
      <c r="H38" s="383"/>
      <c r="I38" s="384"/>
      <c r="J38" s="325"/>
      <c r="K38" s="326"/>
      <c r="L38" s="326"/>
      <c r="M38" s="326"/>
      <c r="N38" s="326"/>
      <c r="O38" s="326"/>
      <c r="P38" s="326"/>
      <c r="Q38" s="326"/>
      <c r="R38" s="326"/>
      <c r="S38" s="326"/>
      <c r="T38" s="327"/>
      <c r="U38" s="382"/>
      <c r="V38" s="383"/>
      <c r="W38" s="11" t="s">
        <v>30</v>
      </c>
      <c r="X38" s="140"/>
      <c r="Y38" s="11" t="s">
        <v>8</v>
      </c>
      <c r="Z38" s="141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1:26" s="5" customFormat="1" ht="18" customHeight="1">
      <c r="A39" s="272"/>
      <c r="B39" s="273"/>
      <c r="C39" s="273"/>
      <c r="D39" s="274"/>
      <c r="E39" s="278">
        <v>2</v>
      </c>
      <c r="F39" s="353"/>
      <c r="G39" s="354"/>
      <c r="H39" s="354"/>
      <c r="I39" s="355"/>
      <c r="J39" s="359"/>
      <c r="K39" s="360"/>
      <c r="L39" s="360"/>
      <c r="M39" s="360"/>
      <c r="N39" s="360"/>
      <c r="O39" s="360"/>
      <c r="P39" s="360"/>
      <c r="Q39" s="360"/>
      <c r="R39" s="360"/>
      <c r="S39" s="360"/>
      <c r="T39" s="361"/>
      <c r="U39" s="379"/>
      <c r="V39" s="380"/>
      <c r="W39" s="164" t="s">
        <v>30</v>
      </c>
      <c r="X39" s="96"/>
      <c r="Y39" s="164" t="s">
        <v>8</v>
      </c>
      <c r="Z39" s="165" t="s">
        <v>39</v>
      </c>
    </row>
    <row r="40" spans="1:26" s="5" customFormat="1" ht="18" customHeight="1">
      <c r="A40" s="275"/>
      <c r="B40" s="276"/>
      <c r="C40" s="276"/>
      <c r="D40" s="277"/>
      <c r="E40" s="278"/>
      <c r="F40" s="356"/>
      <c r="G40" s="357"/>
      <c r="H40" s="357"/>
      <c r="I40" s="358"/>
      <c r="J40" s="362"/>
      <c r="K40" s="363"/>
      <c r="L40" s="363"/>
      <c r="M40" s="363"/>
      <c r="N40" s="363"/>
      <c r="O40" s="363"/>
      <c r="P40" s="363"/>
      <c r="Q40" s="363"/>
      <c r="R40" s="363"/>
      <c r="S40" s="363"/>
      <c r="T40" s="364"/>
      <c r="U40" s="382"/>
      <c r="V40" s="383"/>
      <c r="W40" s="11" t="s">
        <v>30</v>
      </c>
      <c r="X40" s="140"/>
      <c r="Y40" s="11" t="s">
        <v>8</v>
      </c>
      <c r="Z40" s="141"/>
    </row>
    <row r="41" spans="1:26" s="5" customFormat="1" ht="18" customHeight="1">
      <c r="A41" s="269" t="s">
        <v>195</v>
      </c>
      <c r="B41" s="270"/>
      <c r="C41" s="270"/>
      <c r="D41" s="271"/>
      <c r="E41" s="368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70"/>
    </row>
    <row r="42" spans="1:26" s="5" customFormat="1" ht="18" customHeight="1">
      <c r="A42" s="272"/>
      <c r="B42" s="273"/>
      <c r="C42" s="273"/>
      <c r="D42" s="274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2"/>
    </row>
    <row r="43" spans="1:26" s="5" customFormat="1" ht="18" customHeight="1">
      <c r="A43" s="275"/>
      <c r="B43" s="276"/>
      <c r="C43" s="276"/>
      <c r="D43" s="277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4"/>
    </row>
    <row r="44" spans="1:27" s="5" customFormat="1" ht="18" customHeight="1">
      <c r="A44" s="269" t="s">
        <v>124</v>
      </c>
      <c r="B44" s="270"/>
      <c r="C44" s="270"/>
      <c r="D44" s="270"/>
      <c r="E44" s="120"/>
      <c r="F44" s="289" t="s">
        <v>127</v>
      </c>
      <c r="G44" s="290"/>
      <c r="H44" s="290"/>
      <c r="I44" s="290"/>
      <c r="J44" s="290"/>
      <c r="K44" s="290"/>
      <c r="L44" s="291"/>
      <c r="M44" s="278" t="s">
        <v>123</v>
      </c>
      <c r="N44" s="278"/>
      <c r="O44" s="278"/>
      <c r="P44" s="278"/>
      <c r="Q44" s="278"/>
      <c r="R44" s="278"/>
      <c r="S44" s="167"/>
      <c r="T44" s="167"/>
      <c r="U44" s="167"/>
      <c r="V44" s="167"/>
      <c r="W44" s="167"/>
      <c r="X44" s="167"/>
      <c r="Y44" s="167"/>
      <c r="Z44" s="168"/>
      <c r="AA44" s="5" t="s">
        <v>128</v>
      </c>
    </row>
    <row r="45" spans="1:26" s="5" customFormat="1" ht="19.5" customHeight="1">
      <c r="A45" s="272"/>
      <c r="B45" s="273"/>
      <c r="C45" s="273"/>
      <c r="D45" s="273"/>
      <c r="E45" s="120">
        <v>1</v>
      </c>
      <c r="F45" s="410"/>
      <c r="G45" s="408"/>
      <c r="H45" s="101" t="s">
        <v>25</v>
      </c>
      <c r="I45" s="100"/>
      <c r="J45" s="101" t="s">
        <v>26</v>
      </c>
      <c r="K45" s="100"/>
      <c r="L45" s="102" t="s">
        <v>27</v>
      </c>
      <c r="M45" s="432"/>
      <c r="N45" s="432"/>
      <c r="O45" s="432"/>
      <c r="P45" s="432"/>
      <c r="Q45" s="432"/>
      <c r="R45" s="432"/>
      <c r="S45" s="169"/>
      <c r="T45" s="169"/>
      <c r="U45" s="169"/>
      <c r="V45" s="169"/>
      <c r="W45" s="169"/>
      <c r="X45" s="169"/>
      <c r="Y45" s="169"/>
      <c r="Z45" s="170"/>
    </row>
    <row r="46" spans="1:26" s="5" customFormat="1" ht="19.5" customHeight="1">
      <c r="A46" s="275"/>
      <c r="B46" s="276"/>
      <c r="C46" s="276"/>
      <c r="D46" s="276"/>
      <c r="E46" s="120">
        <v>2</v>
      </c>
      <c r="F46" s="382"/>
      <c r="G46" s="383"/>
      <c r="H46" s="11" t="s">
        <v>25</v>
      </c>
      <c r="I46" s="140"/>
      <c r="J46" s="11" t="s">
        <v>26</v>
      </c>
      <c r="K46" s="140"/>
      <c r="L46" s="141" t="s">
        <v>27</v>
      </c>
      <c r="M46" s="432"/>
      <c r="N46" s="432"/>
      <c r="O46" s="432"/>
      <c r="P46" s="432"/>
      <c r="Q46" s="432"/>
      <c r="R46" s="432"/>
      <c r="S46" s="171"/>
      <c r="T46" s="171"/>
      <c r="U46" s="171"/>
      <c r="V46" s="171"/>
      <c r="W46" s="171"/>
      <c r="X46" s="171"/>
      <c r="Y46" s="171"/>
      <c r="Z46" s="172"/>
    </row>
    <row r="48" spans="1:4" s="5" customFormat="1" ht="12.75">
      <c r="A48" s="1" t="s">
        <v>170</v>
      </c>
      <c r="B48" s="176"/>
      <c r="C48" s="176"/>
      <c r="D48" s="176"/>
    </row>
    <row r="49" spans="1:7" s="5" customFormat="1" ht="12.75">
      <c r="A49" s="5" t="s">
        <v>189</v>
      </c>
      <c r="B49" s="176"/>
      <c r="C49" s="176"/>
      <c r="D49" s="176"/>
      <c r="G49" s="5" t="s">
        <v>190</v>
      </c>
    </row>
    <row r="50" spans="1:7" s="5" customFormat="1" ht="12.75">
      <c r="A50" s="5" t="s">
        <v>131</v>
      </c>
      <c r="B50" s="176"/>
      <c r="C50" s="176"/>
      <c r="D50" s="176"/>
      <c r="G50" s="5" t="s">
        <v>169</v>
      </c>
    </row>
    <row r="51" spans="1:7" s="5" customFormat="1" ht="12.75">
      <c r="A51" s="5" t="s">
        <v>132</v>
      </c>
      <c r="B51" s="176"/>
      <c r="C51" s="176"/>
      <c r="D51" s="176"/>
      <c r="G51" s="5" t="s">
        <v>162</v>
      </c>
    </row>
    <row r="52" spans="1:7" s="5" customFormat="1" ht="12.75">
      <c r="A52" s="5" t="s">
        <v>133</v>
      </c>
      <c r="B52" s="176"/>
      <c r="C52" s="176"/>
      <c r="D52" s="176"/>
      <c r="G52" s="5" t="s">
        <v>163</v>
      </c>
    </row>
    <row r="53" spans="1:7" s="5" customFormat="1" ht="12.75">
      <c r="A53" s="5" t="s">
        <v>134</v>
      </c>
      <c r="B53" s="176"/>
      <c r="C53" s="176"/>
      <c r="D53" s="176"/>
      <c r="G53" s="5" t="s">
        <v>164</v>
      </c>
    </row>
    <row r="54" spans="1:7" s="5" customFormat="1" ht="12.75">
      <c r="A54" s="5" t="s">
        <v>135</v>
      </c>
      <c r="B54" s="176"/>
      <c r="C54" s="176"/>
      <c r="D54" s="176"/>
      <c r="G54" s="5" t="s">
        <v>165</v>
      </c>
    </row>
    <row r="55" spans="1:7" s="5" customFormat="1" ht="12.75">
      <c r="A55" s="5" t="s">
        <v>136</v>
      </c>
      <c r="B55" s="176"/>
      <c r="C55" s="176"/>
      <c r="D55" s="176"/>
      <c r="G55" s="5" t="s">
        <v>166</v>
      </c>
    </row>
    <row r="56" spans="1:7" s="5" customFormat="1" ht="12.75">
      <c r="A56" s="5" t="s">
        <v>139</v>
      </c>
      <c r="B56" s="176"/>
      <c r="C56" s="176"/>
      <c r="D56" s="176"/>
      <c r="G56" s="5" t="s">
        <v>167</v>
      </c>
    </row>
    <row r="57" spans="1:7" s="5" customFormat="1" ht="12.75">
      <c r="A57" s="5" t="s">
        <v>138</v>
      </c>
      <c r="B57" s="176"/>
      <c r="C57" s="176"/>
      <c r="D57" s="176"/>
      <c r="G57" s="5" t="s">
        <v>168</v>
      </c>
    </row>
    <row r="58" spans="1:7" s="5" customFormat="1" ht="12.75">
      <c r="A58" s="5" t="s">
        <v>140</v>
      </c>
      <c r="B58" s="176"/>
      <c r="C58" s="176"/>
      <c r="D58" s="176"/>
      <c r="G58" s="5" t="s">
        <v>161</v>
      </c>
    </row>
    <row r="59" spans="1:7" s="5" customFormat="1" ht="12.75">
      <c r="A59" s="5" t="s">
        <v>141</v>
      </c>
      <c r="B59" s="176"/>
      <c r="C59" s="176"/>
      <c r="D59" s="176"/>
      <c r="G59" s="5" t="s">
        <v>160</v>
      </c>
    </row>
    <row r="60" spans="1:7" s="5" customFormat="1" ht="12.75">
      <c r="A60" s="5" t="s">
        <v>142</v>
      </c>
      <c r="B60" s="176"/>
      <c r="C60" s="176"/>
      <c r="D60" s="176"/>
      <c r="G60" s="5" t="s">
        <v>159</v>
      </c>
    </row>
    <row r="61" spans="2:7" s="5" customFormat="1" ht="12.75">
      <c r="B61" s="176"/>
      <c r="C61" s="176"/>
      <c r="D61" s="176"/>
      <c r="G61" s="5" t="s">
        <v>158</v>
      </c>
    </row>
    <row r="62" spans="1:7" s="5" customFormat="1" ht="12.75">
      <c r="A62" s="176"/>
      <c r="B62" s="176"/>
      <c r="C62" s="176"/>
      <c r="D62" s="176"/>
      <c r="G62" s="5" t="s">
        <v>102</v>
      </c>
    </row>
    <row r="63" spans="1:7" s="5" customFormat="1" ht="12.75">
      <c r="A63" s="176"/>
      <c r="B63" s="176"/>
      <c r="C63" s="176"/>
      <c r="D63" s="176"/>
      <c r="G63" s="5" t="s">
        <v>103</v>
      </c>
    </row>
    <row r="64" spans="1:7" s="5" customFormat="1" ht="12.75">
      <c r="A64" s="176"/>
      <c r="B64" s="176"/>
      <c r="C64" s="176"/>
      <c r="D64" s="176"/>
      <c r="G64" s="5" t="s">
        <v>157</v>
      </c>
    </row>
    <row r="65" ht="18" customHeight="1">
      <c r="G65" s="5"/>
    </row>
  </sheetData>
  <sheetProtection/>
  <mergeCells count="107">
    <mergeCell ref="J30:Z30"/>
    <mergeCell ref="M46:R46"/>
    <mergeCell ref="M45:R45"/>
    <mergeCell ref="M44:R44"/>
    <mergeCell ref="U37:V37"/>
    <mergeCell ref="U39:V39"/>
    <mergeCell ref="U40:V40"/>
    <mergeCell ref="U38:V38"/>
    <mergeCell ref="J36:T36"/>
    <mergeCell ref="U36:Z36"/>
    <mergeCell ref="T7:Z7"/>
    <mergeCell ref="A9:D10"/>
    <mergeCell ref="M27:P27"/>
    <mergeCell ref="R27:U27"/>
    <mergeCell ref="E27:L27"/>
    <mergeCell ref="J21:K21"/>
    <mergeCell ref="J22:K22"/>
    <mergeCell ref="E7:P7"/>
    <mergeCell ref="T11:Y11"/>
    <mergeCell ref="E20:I20"/>
    <mergeCell ref="J23:K23"/>
    <mergeCell ref="J24:K24"/>
    <mergeCell ref="J25:K25"/>
    <mergeCell ref="Y2:Z2"/>
    <mergeCell ref="A4:D4"/>
    <mergeCell ref="E4:P4"/>
    <mergeCell ref="Q4:S4"/>
    <mergeCell ref="T4:Z4"/>
    <mergeCell ref="E5:P6"/>
    <mergeCell ref="Q5:S5"/>
    <mergeCell ref="Q6:S6"/>
    <mergeCell ref="T5:Z5"/>
    <mergeCell ref="A8:D8"/>
    <mergeCell ref="F45:G45"/>
    <mergeCell ref="F46:G46"/>
    <mergeCell ref="A14:D19"/>
    <mergeCell ref="E8:P8"/>
    <mergeCell ref="E9:G9"/>
    <mergeCell ref="H9:J9"/>
    <mergeCell ref="K9:Z9"/>
    <mergeCell ref="H10:J10"/>
    <mergeCell ref="K10:Z10"/>
    <mergeCell ref="Q8:S8"/>
    <mergeCell ref="T8:Z8"/>
    <mergeCell ref="H11:J11"/>
    <mergeCell ref="K11:P11"/>
    <mergeCell ref="E12:G12"/>
    <mergeCell ref="H12:J12"/>
    <mergeCell ref="K12:Z12"/>
    <mergeCell ref="H13:J13"/>
    <mergeCell ref="K13:Z13"/>
    <mergeCell ref="F14:I14"/>
    <mergeCell ref="J14:T14"/>
    <mergeCell ref="U14:Z14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E21:I21"/>
    <mergeCell ref="Q21:R21"/>
    <mergeCell ref="W21:X21"/>
    <mergeCell ref="F15:I15"/>
    <mergeCell ref="J15:T15"/>
    <mergeCell ref="U15:Z15"/>
    <mergeCell ref="F18:I18"/>
    <mergeCell ref="J18:T18"/>
    <mergeCell ref="U18:Z18"/>
    <mergeCell ref="A20:D21"/>
    <mergeCell ref="E22:I22"/>
    <mergeCell ref="Q22:R22"/>
    <mergeCell ref="E23:I23"/>
    <mergeCell ref="Q23:R23"/>
    <mergeCell ref="A7:D7"/>
    <mergeCell ref="Q7:S7"/>
    <mergeCell ref="J20:P20"/>
    <mergeCell ref="Q20:R20"/>
    <mergeCell ref="S20:Z20"/>
    <mergeCell ref="E24:I24"/>
    <mergeCell ref="Q24:R24"/>
    <mergeCell ref="S24:Z24"/>
    <mergeCell ref="E25:I25"/>
    <mergeCell ref="Q25:R25"/>
    <mergeCell ref="S25:Z25"/>
    <mergeCell ref="A26:D26"/>
    <mergeCell ref="E26:H26"/>
    <mergeCell ref="A27:D27"/>
    <mergeCell ref="A28:D33"/>
    <mergeCell ref="A34:D40"/>
    <mergeCell ref="F36:I36"/>
    <mergeCell ref="E37:E38"/>
    <mergeCell ref="F37:I38"/>
    <mergeCell ref="A41:D43"/>
    <mergeCell ref="E41:Z43"/>
    <mergeCell ref="A44:D46"/>
    <mergeCell ref="F44:L44"/>
    <mergeCell ref="J37:T37"/>
    <mergeCell ref="J38:T38"/>
    <mergeCell ref="E39:E40"/>
    <mergeCell ref="F39:I40"/>
    <mergeCell ref="J39:T39"/>
    <mergeCell ref="J40:T40"/>
  </mergeCells>
  <dataValidations count="7">
    <dataValidation type="list" allowBlank="1" showInputMessage="1" showErrorMessage="1" sqref="J35 E34 O34 W6 U28 P29 X28 S29 K34 N35 T6 U31 O31">
      <formula1>"□,☑"</formula1>
    </dataValidation>
    <dataValidation allowBlank="1" showInputMessage="1" showErrorMessage="1" imeMode="off" sqref="K10:K11 R11:T11 Q21:Q25 O21:O25 M21:M25 J21:J25 K45:K46 F45:F46"/>
    <dataValidation allowBlank="1" showInputMessage="1" showErrorMessage="1" prompt="YYYY/MM/DD" sqref="T5:Z5"/>
    <dataValidation type="list" allowBlank="1" showInputMessage="1" showErrorMessage="1" sqref="M45:M46">
      <formula1>"SUEMATSU Kazuko,TAKAHASHI Mino,SAKAMOTO Yuka,ShIMADA Kazuhisa,KASUKABE Yoshitaka"</formula1>
    </dataValidation>
    <dataValidation type="list" allowBlank="1" showInputMessage="1" showErrorMessage="1" sqref="T8">
      <formula1>$A$50:$A$60</formula1>
    </dataValidation>
    <dataValidation type="list" allowBlank="1" showInputMessage="1" showErrorMessage="1" sqref="E7">
      <formula1>$G$50:$G$64</formula1>
    </dataValidation>
    <dataValidation type="list" allowBlank="1" showInputMessage="1" showErrorMessage="1" sqref="T32">
      <formula1>"1,2,3,4,5"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85" zoomScaleSheetLayoutView="85" zoomScalePageLayoutView="0" workbookViewId="0" topLeftCell="A1">
      <selection activeCell="O19" sqref="O19"/>
    </sheetView>
  </sheetViews>
  <sheetFormatPr defaultColWidth="9.140625" defaultRowHeight="15"/>
  <cols>
    <col min="1" max="1" width="20.57421875" style="15" customWidth="1"/>
    <col min="2" max="2" width="4.140625" style="15" bestFit="1" customWidth="1"/>
    <col min="3" max="3" width="20.57421875" style="15" customWidth="1"/>
    <col min="4" max="5" width="10.57421875" style="15" customWidth="1"/>
    <col min="6" max="6" width="20.57421875" style="15" customWidth="1"/>
    <col min="7" max="16384" width="9.00390625" style="15" customWidth="1"/>
  </cols>
  <sheetData>
    <row r="1" ht="15">
      <c r="F1" s="3" t="str">
        <f>①ApplicationForm!Z1</f>
        <v>（AY2018/19 1st Recruitment）</v>
      </c>
    </row>
    <row r="2" spans="1:6" s="25" customFormat="1" ht="22.5">
      <c r="A2" s="198" t="s">
        <v>209</v>
      </c>
      <c r="B2" s="75"/>
      <c r="C2" s="75"/>
      <c r="D2" s="75"/>
      <c r="E2" s="75"/>
      <c r="F2" s="76" t="s">
        <v>21</v>
      </c>
    </row>
    <row r="3" ht="18" customHeight="1"/>
    <row r="4" spans="1:7" ht="30" customHeight="1">
      <c r="A4" s="23" t="s">
        <v>83</v>
      </c>
      <c r="B4" s="433">
        <f>①ApplicationForm!T4</f>
        <v>0</v>
      </c>
      <c r="C4" s="434"/>
      <c r="D4" s="23" t="s">
        <v>84</v>
      </c>
      <c r="E4" s="438">
        <f>①ApplicationForm!E5</f>
        <v>0</v>
      </c>
      <c r="F4" s="439"/>
      <c r="G4" s="15" t="s">
        <v>100</v>
      </c>
    </row>
    <row r="5" spans="1:6" ht="30" customHeight="1">
      <c r="A5" s="23" t="s">
        <v>210</v>
      </c>
      <c r="B5" s="433">
        <f>①ApplicationForm!E7</f>
        <v>0</v>
      </c>
      <c r="C5" s="434"/>
      <c r="D5" s="23" t="s">
        <v>85</v>
      </c>
      <c r="E5" s="438">
        <f>①ApplicationForm!T8</f>
        <v>0</v>
      </c>
      <c r="F5" s="439"/>
    </row>
    <row r="6" s="8" customFormat="1" ht="18" customHeight="1"/>
    <row r="7" s="8" customFormat="1" ht="18" customHeight="1"/>
    <row r="8" spans="1:6" s="8" customFormat="1" ht="18" customHeight="1">
      <c r="A8" s="436" t="s">
        <v>86</v>
      </c>
      <c r="B8" s="436"/>
      <c r="C8" s="436"/>
      <c r="D8" s="16"/>
      <c r="E8" s="16"/>
      <c r="F8" s="16"/>
    </row>
    <row r="9" spans="1:6" s="8" customFormat="1" ht="18" customHeight="1">
      <c r="A9" s="437" t="s">
        <v>98</v>
      </c>
      <c r="B9" s="437"/>
      <c r="C9" s="437"/>
      <c r="D9" s="437"/>
      <c r="E9" s="437"/>
      <c r="F9" s="437"/>
    </row>
    <row r="10" spans="1:6" s="8" customFormat="1" ht="18" customHeight="1">
      <c r="A10" s="437" t="s">
        <v>197</v>
      </c>
      <c r="B10" s="437"/>
      <c r="C10" s="437"/>
      <c r="D10" s="437"/>
      <c r="E10" s="437"/>
      <c r="F10" s="437"/>
    </row>
    <row r="11" spans="1:6" s="8" customFormat="1" ht="18" customHeight="1">
      <c r="A11" s="186" t="s">
        <v>90</v>
      </c>
      <c r="B11" s="24"/>
      <c r="C11" s="24"/>
      <c r="D11" s="24"/>
      <c r="E11" s="24"/>
      <c r="F11" s="24"/>
    </row>
    <row r="12" spans="1:6" s="8" customFormat="1" ht="18" customHeight="1">
      <c r="A12" s="187"/>
      <c r="B12" s="16"/>
      <c r="C12" s="16"/>
      <c r="D12" s="16"/>
      <c r="E12" s="16"/>
      <c r="F12" s="16"/>
    </row>
    <row r="13" spans="1:6" s="8" customFormat="1" ht="18" customHeight="1">
      <c r="A13" s="16"/>
      <c r="B13" s="16"/>
      <c r="C13" s="16"/>
      <c r="D13" s="16"/>
      <c r="E13" s="16"/>
      <c r="F13" s="16"/>
    </row>
    <row r="14" spans="1:6" ht="30" customHeight="1">
      <c r="A14" s="22" t="s">
        <v>87</v>
      </c>
      <c r="B14" s="22"/>
      <c r="C14" s="21" t="s">
        <v>91</v>
      </c>
      <c r="D14" s="446" t="s">
        <v>92</v>
      </c>
      <c r="E14" s="447"/>
      <c r="F14" s="20" t="s">
        <v>196</v>
      </c>
    </row>
    <row r="15" spans="1:7" ht="30" customHeight="1">
      <c r="A15" s="33" t="s">
        <v>12</v>
      </c>
      <c r="B15" s="34" t="s">
        <v>93</v>
      </c>
      <c r="C15" s="34">
        <v>4</v>
      </c>
      <c r="D15" s="451"/>
      <c r="E15" s="452"/>
      <c r="F15" s="26">
        <f>C15*D15</f>
        <v>0</v>
      </c>
      <c r="G15" s="15" t="s">
        <v>88</v>
      </c>
    </row>
    <row r="16" spans="1:6" ht="30" customHeight="1">
      <c r="A16" s="33" t="s">
        <v>11</v>
      </c>
      <c r="B16" s="34" t="s">
        <v>93</v>
      </c>
      <c r="C16" s="34">
        <v>3</v>
      </c>
      <c r="D16" s="453"/>
      <c r="E16" s="454"/>
      <c r="F16" s="26">
        <f>C16*D16</f>
        <v>0</v>
      </c>
    </row>
    <row r="17" spans="1:6" ht="30" customHeight="1">
      <c r="A17" s="33" t="s">
        <v>10</v>
      </c>
      <c r="B17" s="34" t="s">
        <v>93</v>
      </c>
      <c r="C17" s="34">
        <v>2</v>
      </c>
      <c r="D17" s="451"/>
      <c r="E17" s="452"/>
      <c r="F17" s="26">
        <f>C17*D17</f>
        <v>0</v>
      </c>
    </row>
    <row r="18" spans="1:6" ht="30" customHeight="1">
      <c r="A18" s="33" t="s">
        <v>9</v>
      </c>
      <c r="B18" s="34" t="s">
        <v>93</v>
      </c>
      <c r="C18" s="34">
        <v>1</v>
      </c>
      <c r="D18" s="451"/>
      <c r="E18" s="452"/>
      <c r="F18" s="26">
        <f>C18*D18</f>
        <v>0</v>
      </c>
    </row>
    <row r="19" spans="1:6" ht="30" customHeight="1">
      <c r="A19" s="27"/>
      <c r="B19" s="27"/>
      <c r="C19" s="28" t="s">
        <v>89</v>
      </c>
      <c r="D19" s="449">
        <f>SUM(D15:D18)</f>
        <v>0</v>
      </c>
      <c r="E19" s="450"/>
      <c r="F19" s="29">
        <f>SUM(F15:F18)</f>
        <v>0</v>
      </c>
    </row>
    <row r="20" ht="18" customHeight="1" thickBot="1">
      <c r="C20" s="17"/>
    </row>
    <row r="21" spans="4:6" ht="30" customHeight="1" thickBot="1">
      <c r="D21" s="440" t="s">
        <v>94</v>
      </c>
      <c r="E21" s="448"/>
      <c r="F21" s="67" t="e">
        <f>F19/D19</f>
        <v>#DIV/0!</v>
      </c>
    </row>
    <row r="22" spans="1:6" ht="30" customHeight="1">
      <c r="A22" s="69"/>
      <c r="B22" s="69"/>
      <c r="C22" s="69"/>
      <c r="D22" s="69"/>
      <c r="E22" s="69"/>
      <c r="F22" s="69"/>
    </row>
    <row r="23" spans="1:6" ht="30" customHeight="1" thickBot="1">
      <c r="A23" s="68"/>
      <c r="B23" s="68"/>
      <c r="C23" s="68"/>
      <c r="D23" s="68"/>
      <c r="E23" s="68"/>
      <c r="F23" s="68"/>
    </row>
    <row r="24" ht="18" customHeight="1">
      <c r="A24" s="15" t="s">
        <v>95</v>
      </c>
    </row>
    <row r="25" spans="1:6" ht="30" customHeight="1">
      <c r="A25" s="22" t="s">
        <v>87</v>
      </c>
      <c r="B25" s="22"/>
      <c r="C25" s="21" t="s">
        <v>91</v>
      </c>
      <c r="D25" s="446" t="s">
        <v>92</v>
      </c>
      <c r="E25" s="447"/>
      <c r="F25" s="20" t="s">
        <v>196</v>
      </c>
    </row>
    <row r="26" spans="1:6" ht="30" customHeight="1">
      <c r="A26" s="30" t="s">
        <v>12</v>
      </c>
      <c r="B26" s="188" t="s">
        <v>96</v>
      </c>
      <c r="C26" s="31">
        <v>4</v>
      </c>
      <c r="D26" s="444">
        <v>60</v>
      </c>
      <c r="E26" s="445"/>
      <c r="F26" s="18">
        <f>C26*D26</f>
        <v>240</v>
      </c>
    </row>
    <row r="27" spans="1:6" ht="30" customHeight="1">
      <c r="A27" s="30" t="s">
        <v>11</v>
      </c>
      <c r="B27" s="188" t="s">
        <v>96</v>
      </c>
      <c r="C27" s="31">
        <v>3</v>
      </c>
      <c r="D27" s="444">
        <v>10</v>
      </c>
      <c r="E27" s="445"/>
      <c r="F27" s="18">
        <f>C27*D27</f>
        <v>30</v>
      </c>
    </row>
    <row r="28" spans="1:6" ht="30" customHeight="1">
      <c r="A28" s="30" t="s">
        <v>10</v>
      </c>
      <c r="B28" s="188" t="s">
        <v>96</v>
      </c>
      <c r="C28" s="31">
        <v>2</v>
      </c>
      <c r="D28" s="444">
        <v>10</v>
      </c>
      <c r="E28" s="445"/>
      <c r="F28" s="18">
        <f>C28*D28</f>
        <v>20</v>
      </c>
    </row>
    <row r="29" spans="1:6" ht="30" customHeight="1">
      <c r="A29" s="30" t="s">
        <v>9</v>
      </c>
      <c r="B29" s="188" t="s">
        <v>96</v>
      </c>
      <c r="C29" s="31">
        <v>1</v>
      </c>
      <c r="D29" s="444">
        <v>4</v>
      </c>
      <c r="E29" s="445"/>
      <c r="F29" s="18">
        <f>C29*D29</f>
        <v>4</v>
      </c>
    </row>
    <row r="30" spans="1:6" ht="30" customHeight="1">
      <c r="A30" s="19"/>
      <c r="B30" s="19"/>
      <c r="C30" s="28" t="s">
        <v>89</v>
      </c>
      <c r="D30" s="442">
        <f>SUM(D26:D29)</f>
        <v>84</v>
      </c>
      <c r="E30" s="443"/>
      <c r="F30" s="32">
        <f>SUM(F26:F29)</f>
        <v>294</v>
      </c>
    </row>
    <row r="31" ht="18" customHeight="1" thickBot="1">
      <c r="C31" s="17"/>
    </row>
    <row r="32" spans="4:6" ht="30" customHeight="1" thickBot="1">
      <c r="D32" s="440" t="s">
        <v>94</v>
      </c>
      <c r="E32" s="441"/>
      <c r="F32" s="199">
        <f>F30/D30</f>
        <v>3.5</v>
      </c>
    </row>
    <row r="33" ht="18" customHeight="1">
      <c r="F33" s="189" t="s">
        <v>97</v>
      </c>
    </row>
    <row r="34" spans="1:6" ht="15" customHeight="1">
      <c r="A34" s="435"/>
      <c r="B34" s="435"/>
      <c r="C34" s="435"/>
      <c r="D34" s="435"/>
      <c r="E34" s="435"/>
      <c r="F34" s="435"/>
    </row>
  </sheetData>
  <sheetProtection/>
  <mergeCells count="22">
    <mergeCell ref="D19:E19"/>
    <mergeCell ref="D18:E18"/>
    <mergeCell ref="D17:E17"/>
    <mergeCell ref="D16:E16"/>
    <mergeCell ref="D15:E15"/>
    <mergeCell ref="D14:E14"/>
    <mergeCell ref="D29:E29"/>
    <mergeCell ref="D28:E28"/>
    <mergeCell ref="D27:E27"/>
    <mergeCell ref="D26:E26"/>
    <mergeCell ref="D25:E25"/>
    <mergeCell ref="D21:E21"/>
    <mergeCell ref="B5:C5"/>
    <mergeCell ref="B4:C4"/>
    <mergeCell ref="A34:F34"/>
    <mergeCell ref="A8:C8"/>
    <mergeCell ref="A9:F9"/>
    <mergeCell ref="A10:F10"/>
    <mergeCell ref="E5:F5"/>
    <mergeCell ref="E4:F4"/>
    <mergeCell ref="D32:E32"/>
    <mergeCell ref="D30:E30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.57421875" style="8" customWidth="1"/>
    <col min="2" max="2" width="35.57421875" style="8" customWidth="1"/>
    <col min="3" max="3" width="52.57421875" style="8" customWidth="1"/>
    <col min="4" max="4" width="1.57421875" style="8" customWidth="1"/>
    <col min="5" max="5" width="46.00390625" style="36" bestFit="1" customWidth="1"/>
    <col min="6" max="16384" width="9.00390625" style="8" customWidth="1"/>
  </cols>
  <sheetData>
    <row r="1" ht="15">
      <c r="D1" s="3" t="str">
        <f>①ApplicationForm!T4&amp;"　"&amp;①ApplicationForm!E5&amp;①ApplicationForm!Z1</f>
        <v>　（AY2018/19 1st Recruitment）</v>
      </c>
    </row>
    <row r="2" spans="1:4" ht="24" customHeight="1">
      <c r="A2" s="44"/>
      <c r="B2" s="180" t="s">
        <v>57</v>
      </c>
      <c r="C2" s="77" t="s">
        <v>22</v>
      </c>
      <c r="D2" s="44"/>
    </row>
    <row r="3" spans="3:5" s="36" customFormat="1" ht="14.25">
      <c r="C3" s="177" t="s">
        <v>58</v>
      </c>
      <c r="E3" s="181" t="s">
        <v>56</v>
      </c>
    </row>
    <row r="4" spans="2:5" s="36" customFormat="1" ht="11.25">
      <c r="B4" s="217" t="s">
        <v>230</v>
      </c>
      <c r="E4" s="217" t="s">
        <v>218</v>
      </c>
    </row>
    <row r="5" s="36" customFormat="1" ht="11.25">
      <c r="B5" s="36" t="s">
        <v>59</v>
      </c>
    </row>
    <row r="6" s="36" customFormat="1" ht="11.25">
      <c r="B6" s="36" t="s">
        <v>60</v>
      </c>
    </row>
    <row r="7" spans="2:3" s="36" customFormat="1" ht="11.25">
      <c r="B7" s="179" t="s">
        <v>65</v>
      </c>
      <c r="C7" s="36" t="s">
        <v>66</v>
      </c>
    </row>
    <row r="8" spans="2:3" s="36" customFormat="1" ht="11.25">
      <c r="B8" s="179" t="s">
        <v>67</v>
      </c>
      <c r="C8" s="36" t="s">
        <v>68</v>
      </c>
    </row>
    <row r="9" s="36" customFormat="1" ht="11.25"/>
    <row r="10" spans="2:5" s="36" customFormat="1" ht="11.25">
      <c r="B10" s="182" t="s">
        <v>61</v>
      </c>
      <c r="E10" s="36" t="s">
        <v>75</v>
      </c>
    </row>
    <row r="11" spans="2:5" s="36" customFormat="1" ht="11.25">
      <c r="B11" s="182" t="s">
        <v>63</v>
      </c>
      <c r="C11" s="182" t="s">
        <v>69</v>
      </c>
      <c r="E11" s="36" t="s">
        <v>72</v>
      </c>
    </row>
    <row r="12" spans="2:5" s="36" customFormat="1" ht="11.25">
      <c r="B12" s="182" t="s">
        <v>62</v>
      </c>
      <c r="C12" s="182" t="s">
        <v>70</v>
      </c>
      <c r="E12" s="36" t="s">
        <v>73</v>
      </c>
    </row>
    <row r="13" spans="2:5" s="36" customFormat="1" ht="11.25">
      <c r="B13" s="182" t="s">
        <v>64</v>
      </c>
      <c r="C13" s="182" t="s">
        <v>71</v>
      </c>
      <c r="E13" s="36" t="s">
        <v>74</v>
      </c>
    </row>
    <row r="14" s="36" customFormat="1" ht="11.25"/>
    <row r="15" spans="1:4" s="36" customFormat="1" ht="7.5" customHeight="1">
      <c r="A15" s="48"/>
      <c r="B15" s="49"/>
      <c r="C15" s="49" t="s">
        <v>13</v>
      </c>
      <c r="D15" s="50"/>
    </row>
    <row r="16" spans="1:5" ht="99.75" customHeight="1">
      <c r="A16" s="51"/>
      <c r="B16" s="455"/>
      <c r="C16" s="455"/>
      <c r="D16" s="52"/>
      <c r="E16" s="181" t="s">
        <v>55</v>
      </c>
    </row>
    <row r="17" spans="1:5" ht="99.75" customHeight="1">
      <c r="A17" s="51"/>
      <c r="B17" s="455"/>
      <c r="C17" s="455"/>
      <c r="D17" s="52"/>
      <c r="E17" s="183"/>
    </row>
    <row r="18" spans="1:5" ht="99.75" customHeight="1">
      <c r="A18" s="51"/>
      <c r="B18" s="455"/>
      <c r="C18" s="455"/>
      <c r="D18" s="52"/>
      <c r="E18" s="183"/>
    </row>
    <row r="19" spans="1:5" ht="99.75" customHeight="1">
      <c r="A19" s="51"/>
      <c r="B19" s="455"/>
      <c r="C19" s="455"/>
      <c r="D19" s="52"/>
      <c r="E19" s="183"/>
    </row>
    <row r="20" spans="1:5" ht="99.75" customHeight="1">
      <c r="A20" s="51"/>
      <c r="B20" s="455"/>
      <c r="C20" s="455"/>
      <c r="D20" s="52"/>
      <c r="E20" s="183"/>
    </row>
    <row r="21" spans="1:5" ht="99.75" customHeight="1">
      <c r="A21" s="51"/>
      <c r="B21" s="455"/>
      <c r="C21" s="455"/>
      <c r="D21" s="52"/>
      <c r="E21" s="183"/>
    </row>
    <row r="22" spans="1:4" ht="49.5" customHeight="1">
      <c r="A22" s="51"/>
      <c r="B22" s="455"/>
      <c r="C22" s="455"/>
      <c r="D22" s="52"/>
    </row>
    <row r="23" spans="1:4" ht="7.5" customHeight="1">
      <c r="A23" s="53"/>
      <c r="B23" s="55"/>
      <c r="C23" s="55"/>
      <c r="D23" s="54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.57421875" style="8" customWidth="1"/>
    <col min="2" max="2" width="37.57421875" style="8" customWidth="1"/>
    <col min="3" max="3" width="40.57421875" style="8" customWidth="1"/>
    <col min="4" max="4" width="10.57421875" style="8" customWidth="1"/>
    <col min="5" max="5" width="1.57421875" style="8" customWidth="1"/>
    <col min="6" max="6" width="53.421875" style="8" customWidth="1"/>
    <col min="7" max="7" width="2.28125" style="8" bestFit="1" customWidth="1"/>
    <col min="8" max="16384" width="9.00390625" style="8" customWidth="1"/>
  </cols>
  <sheetData>
    <row r="1" spans="3:7" ht="15">
      <c r="C1" s="3"/>
      <c r="D1" s="3"/>
      <c r="E1" s="3" t="str">
        <f>③Purpose!D1</f>
        <v>　（AY2018/19 1st Recruitment）</v>
      </c>
      <c r="F1" s="184"/>
      <c r="G1" s="56"/>
    </row>
    <row r="2" spans="1:6" ht="24" customHeight="1">
      <c r="A2" s="44"/>
      <c r="B2" s="74" t="s">
        <v>76</v>
      </c>
      <c r="C2" s="74"/>
      <c r="D2" s="77" t="s">
        <v>23</v>
      </c>
      <c r="E2" s="44"/>
      <c r="F2" s="35"/>
    </row>
    <row r="3" spans="4:6" s="36" customFormat="1" ht="14.25">
      <c r="D3" s="177" t="s">
        <v>58</v>
      </c>
      <c r="F3" s="181" t="str">
        <f>③Purpose!E3</f>
        <v>Choice of the language are not subject of evaluation.</v>
      </c>
    </row>
    <row r="4" spans="2:6" s="36" customFormat="1" ht="11.25">
      <c r="B4" s="217" t="s">
        <v>230</v>
      </c>
      <c r="D4" s="178"/>
      <c r="E4" s="178"/>
      <c r="F4" s="217" t="s">
        <v>218</v>
      </c>
    </row>
    <row r="5" s="36" customFormat="1" ht="11.25">
      <c r="B5" s="36" t="s">
        <v>80</v>
      </c>
    </row>
    <row r="6" s="36" customFormat="1" ht="11.25">
      <c r="B6" s="36" t="s">
        <v>81</v>
      </c>
    </row>
    <row r="7" spans="2:3" s="36" customFormat="1" ht="11.25">
      <c r="B7" s="179" t="s">
        <v>78</v>
      </c>
      <c r="C7" s="36" t="s">
        <v>198</v>
      </c>
    </row>
    <row r="8" spans="2:3" s="36" customFormat="1" ht="11.25">
      <c r="B8" s="179" t="s">
        <v>79</v>
      </c>
      <c r="C8" s="36" t="s">
        <v>199</v>
      </c>
    </row>
    <row r="9" s="36" customFormat="1" ht="11.25"/>
    <row r="10" spans="2:6" s="36" customFormat="1" ht="11.25">
      <c r="B10" s="182" t="s">
        <v>82</v>
      </c>
      <c r="F10" s="36" t="str">
        <f>③Purpose!E10</f>
        <v>If in Japanese:</v>
      </c>
    </row>
    <row r="11" spans="2:6" s="36" customFormat="1" ht="11.25">
      <c r="B11" s="182" t="s">
        <v>63</v>
      </c>
      <c r="C11" s="182" t="s">
        <v>69</v>
      </c>
      <c r="F11" s="36" t="str">
        <f>③Purpose!E11</f>
        <v>750 to 1000 words in English → 1,500 to 2,000 characters in Japanese</v>
      </c>
    </row>
    <row r="12" spans="2:6" s="36" customFormat="1" ht="11.25">
      <c r="B12" s="182" t="s">
        <v>62</v>
      </c>
      <c r="C12" s="182" t="s">
        <v>70</v>
      </c>
      <c r="F12" s="36" t="str">
        <f>③Purpose!E12</f>
        <v>500 to 750 words  in English → 1,000 to 1,500 characters in Japanese</v>
      </c>
    </row>
    <row r="13" spans="2:6" s="36" customFormat="1" ht="11.25">
      <c r="B13" s="182" t="s">
        <v>64</v>
      </c>
      <c r="C13" s="182" t="s">
        <v>71</v>
      </c>
      <c r="F13" s="185" t="str">
        <f>③Purpose!E13</f>
        <v>250 words  in English → 500 characters in Japanese</v>
      </c>
    </row>
    <row r="14" s="36" customFormat="1" ht="11.25">
      <c r="F14" s="57"/>
    </row>
    <row r="15" spans="1:5" s="36" customFormat="1" ht="7.5" customHeight="1">
      <c r="A15" s="37"/>
      <c r="B15" s="38"/>
      <c r="C15" s="38" t="s">
        <v>13</v>
      </c>
      <c r="D15" s="38"/>
      <c r="E15" s="39"/>
    </row>
    <row r="16" spans="1:6" ht="99.75" customHeight="1">
      <c r="A16" s="40"/>
      <c r="B16" s="456" t="s">
        <v>77</v>
      </c>
      <c r="C16" s="456"/>
      <c r="D16" s="456"/>
      <c r="E16" s="41"/>
      <c r="F16" s="181" t="str">
        <f>③Purpose!E16</f>
        <v>Write in a single space.
To start a new line, press Alt+Enter.
Make sure to see print preview and confirm that all letters are shown in the box when printed out.</v>
      </c>
    </row>
    <row r="17" spans="1:6" ht="99.75" customHeight="1">
      <c r="A17" s="40"/>
      <c r="B17" s="456"/>
      <c r="C17" s="456"/>
      <c r="D17" s="456"/>
      <c r="E17" s="41"/>
      <c r="F17" s="181"/>
    </row>
    <row r="18" spans="1:6" ht="99.75" customHeight="1">
      <c r="A18" s="40"/>
      <c r="B18" s="456"/>
      <c r="C18" s="456"/>
      <c r="D18" s="456"/>
      <c r="E18" s="41"/>
      <c r="F18" s="181"/>
    </row>
    <row r="19" spans="1:6" ht="99.75" customHeight="1">
      <c r="A19" s="40"/>
      <c r="B19" s="456"/>
      <c r="C19" s="456"/>
      <c r="D19" s="456"/>
      <c r="E19" s="41"/>
      <c r="F19" s="181"/>
    </row>
    <row r="20" spans="1:6" ht="99.75" customHeight="1">
      <c r="A20" s="40"/>
      <c r="B20" s="456"/>
      <c r="C20" s="456"/>
      <c r="D20" s="456"/>
      <c r="E20" s="41"/>
      <c r="F20" s="181"/>
    </row>
    <row r="21" spans="1:6" ht="99.75" customHeight="1">
      <c r="A21" s="40"/>
      <c r="B21" s="456"/>
      <c r="C21" s="456"/>
      <c r="D21" s="456"/>
      <c r="E21" s="41"/>
      <c r="F21" s="181"/>
    </row>
    <row r="22" spans="1:5" ht="49.5" customHeight="1">
      <c r="A22" s="40"/>
      <c r="B22" s="456"/>
      <c r="C22" s="456"/>
      <c r="D22" s="456"/>
      <c r="E22" s="41"/>
    </row>
    <row r="23" spans="1:5" ht="7.5" customHeight="1">
      <c r="A23" s="42"/>
      <c r="B23" s="47"/>
      <c r="C23" s="47"/>
      <c r="D23" s="47"/>
      <c r="E23" s="43"/>
    </row>
  </sheetData>
  <sheetProtection/>
  <mergeCells count="1">
    <mergeCell ref="B16:D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selection activeCell="B12" sqref="B12:D18"/>
    </sheetView>
  </sheetViews>
  <sheetFormatPr defaultColWidth="9.140625" defaultRowHeight="15"/>
  <cols>
    <col min="1" max="1" width="1.57421875" style="8" customWidth="1"/>
    <col min="2" max="2" width="27.57421875" style="8" customWidth="1"/>
    <col min="3" max="3" width="50.57421875" style="8" customWidth="1"/>
    <col min="4" max="4" width="10.57421875" style="8" customWidth="1"/>
    <col min="5" max="5" width="1.57421875" style="8" customWidth="1"/>
    <col min="6" max="6" width="49.140625" style="8" bestFit="1" customWidth="1"/>
    <col min="7" max="16384" width="9.00390625" style="8" customWidth="1"/>
  </cols>
  <sheetData>
    <row r="1" spans="4:5" ht="15">
      <c r="D1" s="3"/>
      <c r="E1" s="3" t="str">
        <f>③Purpose!D1</f>
        <v>　（AY2018/19 1st Recruitment）</v>
      </c>
    </row>
    <row r="2" spans="1:5" ht="24" customHeight="1">
      <c r="A2" s="44"/>
      <c r="B2" s="45" t="s">
        <v>31</v>
      </c>
      <c r="C2" s="45"/>
      <c r="D2" s="77" t="s">
        <v>24</v>
      </c>
      <c r="E2" s="44"/>
    </row>
    <row r="3" spans="2:5" s="36" customFormat="1" ht="15">
      <c r="B3" s="8" t="s">
        <v>32</v>
      </c>
      <c r="E3" s="177"/>
    </row>
    <row r="4" s="36" customFormat="1" ht="11.25">
      <c r="E4" s="178"/>
    </row>
    <row r="5" s="36" customFormat="1" ht="11.25">
      <c r="B5" s="36" t="s">
        <v>50</v>
      </c>
    </row>
    <row r="6" spans="2:3" s="36" customFormat="1" ht="11.25">
      <c r="B6" s="179" t="s">
        <v>51</v>
      </c>
      <c r="C6" s="36" t="s">
        <v>52</v>
      </c>
    </row>
    <row r="7" spans="2:3" s="36" customFormat="1" ht="11.25">
      <c r="B7" s="179" t="s">
        <v>53</v>
      </c>
      <c r="C7" s="36" t="s">
        <v>54</v>
      </c>
    </row>
    <row r="8" s="36" customFormat="1" ht="11.25"/>
    <row r="9" s="36" customFormat="1" ht="11.25">
      <c r="B9" s="36" t="s">
        <v>200</v>
      </c>
    </row>
    <row r="10" s="36" customFormat="1" ht="11.25"/>
    <row r="11" spans="1:5" s="36" customFormat="1" ht="7.5" customHeight="1">
      <c r="A11" s="59" t="s">
        <v>13</v>
      </c>
      <c r="B11" s="60"/>
      <c r="C11" s="60"/>
      <c r="D11" s="60"/>
      <c r="E11" s="62"/>
    </row>
    <row r="12" spans="1:6" ht="99.75" customHeight="1">
      <c r="A12" s="61"/>
      <c r="B12" s="457"/>
      <c r="C12" s="457"/>
      <c r="D12" s="457"/>
      <c r="E12" s="63"/>
      <c r="F12" s="58" t="str">
        <f>③Purpose!E16</f>
        <v>Write in a single space.
To start a new line, press Alt+Enter.
Make sure to see print preview and confirm that all letters are shown in the box when printed out.</v>
      </c>
    </row>
    <row r="13" spans="1:6" ht="99.75" customHeight="1">
      <c r="A13" s="61"/>
      <c r="B13" s="457"/>
      <c r="C13" s="457"/>
      <c r="D13" s="457"/>
      <c r="E13" s="63"/>
      <c r="F13" s="58"/>
    </row>
    <row r="14" spans="1:6" ht="99.75" customHeight="1">
      <c r="A14" s="61"/>
      <c r="B14" s="457"/>
      <c r="C14" s="457"/>
      <c r="D14" s="457"/>
      <c r="E14" s="63"/>
      <c r="F14" s="58"/>
    </row>
    <row r="15" spans="1:6" ht="99.75" customHeight="1">
      <c r="A15" s="61"/>
      <c r="B15" s="457"/>
      <c r="C15" s="457"/>
      <c r="D15" s="457"/>
      <c r="E15" s="63"/>
      <c r="F15" s="58"/>
    </row>
    <row r="16" spans="1:6" ht="99.75" customHeight="1">
      <c r="A16" s="61"/>
      <c r="B16" s="457"/>
      <c r="C16" s="457"/>
      <c r="D16" s="457"/>
      <c r="E16" s="63"/>
      <c r="F16" s="58"/>
    </row>
    <row r="17" spans="1:6" ht="99.75" customHeight="1">
      <c r="A17" s="61"/>
      <c r="B17" s="457"/>
      <c r="C17" s="457"/>
      <c r="D17" s="457"/>
      <c r="E17" s="63"/>
      <c r="F17" s="58"/>
    </row>
    <row r="18" spans="1:5" ht="99.75" customHeight="1">
      <c r="A18" s="61"/>
      <c r="B18" s="457"/>
      <c r="C18" s="457"/>
      <c r="D18" s="457"/>
      <c r="E18" s="63"/>
    </row>
    <row r="19" spans="1:5" ht="7.5" customHeight="1">
      <c r="A19" s="64"/>
      <c r="B19" s="65"/>
      <c r="C19" s="65"/>
      <c r="D19" s="65"/>
      <c r="E19" s="66"/>
    </row>
  </sheetData>
  <sheetProtection/>
  <mergeCells count="1">
    <mergeCell ref="B12:D18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東北大学</cp:lastModifiedBy>
  <cp:lastPrinted>2017-05-16T03:13:31Z</cp:lastPrinted>
  <dcterms:created xsi:type="dcterms:W3CDTF">2010-08-25T06:24:10Z</dcterms:created>
  <dcterms:modified xsi:type="dcterms:W3CDTF">2017-09-27T11:49:34Z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